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2760" yWindow="7260" windowWidth="24240" windowHeight="7320"/>
  </bookViews>
  <sheets>
    <sheet name="VÝKAZ" sheetId="6" r:id="rId1"/>
  </sheets>
  <definedNames>
    <definedName name="_615">#REF!</definedName>
  </definedNames>
  <calcPr calcId="125725"/>
</workbook>
</file>

<file path=xl/calcChain.xml><?xml version="1.0" encoding="utf-8"?>
<calcChain xmlns="http://schemas.openxmlformats.org/spreadsheetml/2006/main">
  <c r="B59" i="6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29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27"/>
  <c r="B21"/>
  <c r="B22" s="1"/>
  <c r="J44"/>
  <c r="J65"/>
  <c r="J21"/>
  <c r="J123" l="1"/>
  <c r="J122"/>
  <c r="J121"/>
  <c r="J120"/>
  <c r="J119"/>
  <c r="J118"/>
  <c r="J117"/>
  <c r="J116"/>
  <c r="J115"/>
  <c r="J114"/>
  <c r="J113"/>
  <c r="J112"/>
  <c r="J111"/>
  <c r="J110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6"/>
  <c r="J85"/>
  <c r="J84"/>
  <c r="J83"/>
  <c r="J82"/>
  <c r="J81"/>
  <c r="J80"/>
  <c r="J79"/>
  <c r="J78"/>
  <c r="J77"/>
  <c r="J76"/>
  <c r="J73"/>
  <c r="J72"/>
  <c r="J71"/>
  <c r="J70"/>
  <c r="J69"/>
  <c r="J68"/>
  <c r="J67"/>
  <c r="J66"/>
  <c r="J64"/>
  <c r="J63"/>
  <c r="J62"/>
  <c r="J61"/>
  <c r="J60"/>
  <c r="J59"/>
  <c r="J58"/>
  <c r="J57"/>
  <c r="J56"/>
  <c r="J51"/>
  <c r="J50"/>
  <c r="J49"/>
  <c r="J48"/>
  <c r="J47"/>
  <c r="J46"/>
  <c r="J45"/>
  <c r="J43"/>
  <c r="J42"/>
  <c r="J41"/>
  <c r="J40"/>
  <c r="J39"/>
  <c r="J38"/>
  <c r="J37"/>
  <c r="J36"/>
  <c r="J35"/>
  <c r="J34"/>
  <c r="J33"/>
  <c r="J32"/>
  <c r="J31"/>
  <c r="J30"/>
  <c r="J29"/>
  <c r="J28"/>
  <c r="J27"/>
  <c r="J22"/>
  <c r="J20"/>
  <c r="J19"/>
  <c r="J126" l="1"/>
  <c r="B20"/>
  <c r="B28" l="1"/>
  <c r="B56" l="1"/>
  <c r="B57" s="1"/>
  <c r="B58" l="1"/>
  <c r="B76" l="1"/>
  <c r="B77" s="1"/>
  <c r="B78" s="1"/>
  <c r="B79" s="1"/>
  <c r="B80" s="1"/>
  <c r="B81" s="1"/>
  <c r="B82" s="1"/>
  <c r="B83" s="1"/>
  <c r="B84" s="1"/>
  <c r="B85" s="1"/>
  <c r="B86" s="1"/>
  <c r="B89" s="1"/>
  <c r="B90" l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10" l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</calcChain>
</file>

<file path=xl/sharedStrings.xml><?xml version="1.0" encoding="utf-8"?>
<sst xmlns="http://schemas.openxmlformats.org/spreadsheetml/2006/main" count="220" uniqueCount="132">
  <si>
    <t>Vypracoval: Ing. Michal Vít</t>
  </si>
  <si>
    <t>Elektro silnoproud</t>
  </si>
  <si>
    <t>Komponenty</t>
  </si>
  <si>
    <t>množství</t>
  </si>
  <si>
    <t>ks/m</t>
  </si>
  <si>
    <t>MJ</t>
  </si>
  <si>
    <t>cena ks/m</t>
  </si>
  <si>
    <t>celkem mat.</t>
  </si>
  <si>
    <t>Rozváděče a rozvodnice</t>
  </si>
  <si>
    <t>Vnitřní silnoproudé rozvody</t>
  </si>
  <si>
    <t>Osvětlení</t>
  </si>
  <si>
    <t>A1</t>
  </si>
  <si>
    <t>ks</t>
  </si>
  <si>
    <t>A2</t>
  </si>
  <si>
    <t>B1</t>
  </si>
  <si>
    <t>B2</t>
  </si>
  <si>
    <t>C1</t>
  </si>
  <si>
    <t>N1</t>
  </si>
  <si>
    <t>N2</t>
  </si>
  <si>
    <t>N3</t>
  </si>
  <si>
    <t>Závěsy svítidel</t>
  </si>
  <si>
    <t>Zásuvky a vypínače zapuštěné včetně instalačních krabic</t>
  </si>
  <si>
    <t>Kabely a vodiče</t>
  </si>
  <si>
    <t>m</t>
  </si>
  <si>
    <r>
      <t>Vodič CYA 1x4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z/žl</t>
    </r>
  </si>
  <si>
    <r>
      <t>Vodič CYA 1x6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z/žl</t>
    </r>
  </si>
  <si>
    <r>
      <t>Vodič CYA 1x25 mm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z/žl</t>
    </r>
  </si>
  <si>
    <t>Kabelové štítky</t>
  </si>
  <si>
    <t>Ukončení vodičů a označení</t>
  </si>
  <si>
    <t>Protipožární ucpávky</t>
  </si>
  <si>
    <t>m2</t>
  </si>
  <si>
    <t>Nosné a úložné konstrukce</t>
  </si>
  <si>
    <t>Instalační plastová trubka tuhá,  ø25 mm, včetně příchytek</t>
  </si>
  <si>
    <t>Instalační plastová trubka ohebná,  ø25 mm, včetně příchytek</t>
  </si>
  <si>
    <t>Příchytky na uchycení kabeláže</t>
  </si>
  <si>
    <t>Příchytky na uchycení kabeláže - požární trasa</t>
  </si>
  <si>
    <t>Krabice na povrch, IP65, včetně usazení, spojovacích prvků</t>
  </si>
  <si>
    <t>WAGO svorka 5x2,5</t>
  </si>
  <si>
    <t>WAGO svorka 3x2,5</t>
  </si>
  <si>
    <t xml:space="preserve">Drobný instalační materiál </t>
  </si>
  <si>
    <t>Pomocný materiál</t>
  </si>
  <si>
    <t>Bleskosvod</t>
  </si>
  <si>
    <t>Drát AlMgSi D8</t>
  </si>
  <si>
    <t>Drát AlMgSi D8 s izolací</t>
  </si>
  <si>
    <t>Podpěra drátu pro ploché střechy PV21</t>
  </si>
  <si>
    <t>Jímací tyč 2m včetně příslušenství</t>
  </si>
  <si>
    <t>Nespecifikovatelé položky</t>
  </si>
  <si>
    <t>Pomocný montážní materiál</t>
  </si>
  <si>
    <t>Montáže</t>
  </si>
  <si>
    <t>Doprava</t>
  </si>
  <si>
    <t>Revize</t>
  </si>
  <si>
    <t>HZS</t>
  </si>
  <si>
    <t>Vyhledání napojovacích bodu</t>
  </si>
  <si>
    <t>Výkon mechanizačních zařízení</t>
  </si>
  <si>
    <t>Stavební přípomoce (bourání a zapravení postupů,…)</t>
  </si>
  <si>
    <t>Plošiny a lešení</t>
  </si>
  <si>
    <t>Součinnost s ostatními profesemi</t>
  </si>
  <si>
    <t>Revize, prohlídky, zkoušky, zkušební provoz</t>
  </si>
  <si>
    <t>Zajištění pracoviště</t>
  </si>
  <si>
    <t>Doprava materiálu</t>
  </si>
  <si>
    <t>Likvidace odpadu</t>
  </si>
  <si>
    <t>Nepředvídatelné a pomocné výkony</t>
  </si>
  <si>
    <t>Podružný materiál</t>
  </si>
  <si>
    <t>Realizační dokumentace</t>
  </si>
  <si>
    <t>Dokumentace skutečného vyhotovení</t>
  </si>
  <si>
    <t>Nespecifikované položky</t>
  </si>
  <si>
    <t>Zakázka : Sportovní hala pro tělesnou výchovu NOVÁ PAKA</t>
  </si>
  <si>
    <t>Vypracováno pro: Královéhradecký kraj, IČO 70889546</t>
  </si>
  <si>
    <r>
      <t>Podklady:</t>
    </r>
    <r>
      <rPr>
        <sz val="9"/>
        <rFont val="Arial CE"/>
        <family val="2"/>
        <charset val="238"/>
      </rPr>
      <t xml:space="preserve"> Dokumentace pro provádění stavby</t>
    </r>
  </si>
  <si>
    <t>Sportovní hala pro tělesnou výchovu NOVÁ PAKA SO02 - dokumentace pro provádění stavby</t>
  </si>
  <si>
    <t>Doplnění stávajícího rozvaděč viz. výkresová část, včetně náplně, osazení a zapojení</t>
  </si>
  <si>
    <t>Rozvaděč RP1 viz. výkresová čás, včetně náplně, osazení a zapojení</t>
  </si>
  <si>
    <t>Rozvaděč RP2 viz. výkresová čás, včetně náplně, osazení a zapojení</t>
  </si>
  <si>
    <t>A3</t>
  </si>
  <si>
    <t>B3</t>
  </si>
  <si>
    <t>N</t>
  </si>
  <si>
    <t>N4</t>
  </si>
  <si>
    <t>N5</t>
  </si>
  <si>
    <t>Led svítidlo zavěšené, 9520lm, 72w, 4000k, DALI předřadník, RAL9006, 70x1520x90mm</t>
  </si>
  <si>
    <t>D</t>
  </si>
  <si>
    <t>E</t>
  </si>
  <si>
    <t>nouzové svítidlo led route s vlastním zdrojem, 226lm</t>
  </si>
  <si>
    <t>nouzové svítidlo led area s vlastním zdrojem, 500lm</t>
  </si>
  <si>
    <t>nouzové svítidlo led, pro osvětlení hydrantu, s vlastním zdrojem</t>
  </si>
  <si>
    <t>nouzové svítidlo led, ip65 s vlastním zdrojem, venkovní</t>
  </si>
  <si>
    <t>Led svítidlo downlight zapuštěné, 1930lm, 12W, 3000k, D218mm, elektronický předřadník</t>
  </si>
  <si>
    <t>Led svítidlo downlight, 2650lm, 17,5w, 3000k, D218mm, elektronický předřadník</t>
  </si>
  <si>
    <t>Led svítidlo downlight, závěsné, 2650lm, 17,5w, 3000k, elektronický předřadník</t>
  </si>
  <si>
    <t>Led svítidlo závěsné (nástěnné), 9973lm, 80W, DALI předřadník</t>
  </si>
  <si>
    <t>Led svítidlo závěsné, 3713lm, 29w, 4000k, DALI předřadníkRAL9006, 70x680x90mm</t>
  </si>
  <si>
    <t>Led svítidlo závěsné, 6350lm, 72w, 4000k, DALI předřadník, RAL9006, 70x1520x90mm</t>
  </si>
  <si>
    <t>Led svítidlo prachotěsné, 5500lm, 40w, polykarbonátové</t>
  </si>
  <si>
    <t>Led svítidlo nástěnné ø280mm, 1390lm, 15w, bílé, opálový kryt</t>
  </si>
  <si>
    <t>Nouzové svítidlo led s pictogeamem s vlastním zdrojem, 4,7W, 241lm</t>
  </si>
  <si>
    <t>Nouzové svítidlo led area s vlastním zdrojem, 257lm</t>
  </si>
  <si>
    <t>Vypínač ř.č.1, bílí, kompletní, včetně krabičky a montáže</t>
  </si>
  <si>
    <t>Vypínač ř.č.6, bílí, kompletní, včetně krabičky a montáže</t>
  </si>
  <si>
    <t>Vypínač ř.č.6+6, bílí, kompletní, včetně krabičky a montáže</t>
  </si>
  <si>
    <t>Stropní vestavné čidlo pohybu, plast bílá, záběr 360°, dosah max 5m, čas sepnutí 10s-10min, soumrak 2-2000lx, zátěž max 1000W/500W, 230V, IP20, tř.2, h=60mm, d=75mm</t>
  </si>
  <si>
    <t>Zásuvka 230V/16A, bílá, kompletní, včetně krabičky a montáže</t>
  </si>
  <si>
    <t>Zásuvka 230V/16A IP44, bílá, kompletní, včetně krabičky a montáže</t>
  </si>
  <si>
    <t>Sada pro nouzovou signalizaci na WC invalidů, alpská bílá</t>
  </si>
  <si>
    <t>Tlačítko TOTAL STOP, umístěno pod sklem, 120x120x50 IP55 se 2 kontakty</t>
  </si>
  <si>
    <t>Kabel CHKE-R-O 2x1,5 mm2, B2cas1d1</t>
  </si>
  <si>
    <t>Kabel CHKE-R-O 3x1,5 mm2, B2cas1d1</t>
  </si>
  <si>
    <t>Kabel CHKE-R-J 3x1,5 mm2, B2cas1d1</t>
  </si>
  <si>
    <t>Kabel CHKE-R-J 3x2,5 mm2, B2cas1d1</t>
  </si>
  <si>
    <t>Kabel CHKE-R-J 3x4 mm2, B2cas1d1</t>
  </si>
  <si>
    <t>Kabel CHKE-R-J 5x2,5 mm2, B2cas1d1</t>
  </si>
  <si>
    <t>Kabel CHKE-R-J 5x4 mm2, B2cas1d1</t>
  </si>
  <si>
    <t>Kabel CHKE-R-J 5x6 mm2, B2cas1d1</t>
  </si>
  <si>
    <t>Kabel CHKE-R-J 5x16 mm2, B2cas1d1</t>
  </si>
  <si>
    <t>Kabel CHKE-R-J 4x35 mm2, B2cas1d1</t>
  </si>
  <si>
    <t>Kabel CHKE-V-O 3x2,5 mm2, splňující podmínku , B2cas1d1</t>
  </si>
  <si>
    <t>Kabelový žlab 125/50</t>
  </si>
  <si>
    <t>Kabelový žebřík š.250</t>
  </si>
  <si>
    <t>Jímací tyč 1m včetně příslušenství</t>
  </si>
  <si>
    <t>Zemnící pásek FeZn 30/4</t>
  </si>
  <si>
    <t>Zemnící drát FeZn D10mm</t>
  </si>
  <si>
    <t>Uzemňovací svorka SS</t>
  </si>
  <si>
    <t>Uzemňovací svorka SK</t>
  </si>
  <si>
    <t>Ekvipotenciální přípojnice HOP</t>
  </si>
  <si>
    <t>Ochrana zemění při přechodu pásku z betonu na povrch</t>
  </si>
  <si>
    <t>Jímací tyč 4m včetně příslušenství</t>
  </si>
  <si>
    <t>Izolovaný vodič CUI L 20 GR 3.5M</t>
  </si>
  <si>
    <t>Zkušební svorka bleskosvodu</t>
  </si>
  <si>
    <t>Dodávka+montáž</t>
  </si>
  <si>
    <t>Cena celkem</t>
  </si>
  <si>
    <t>Ovládací skříň osvětlení-telocvička (6xprosvětlené tlačítko) viz. výkresová čás, včetně náplně, osazení a zapojení</t>
  </si>
  <si>
    <t>Kabel CHKE-R-J 7x1,5 mm2, B2cas1d1</t>
  </si>
  <si>
    <t>Vypínač ř.č.5, bílí, kompletní, včetně krabičky a montáže</t>
  </si>
  <si>
    <t>Datum: 02/2022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</si>
</sst>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28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name val="Bez Patky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</font>
    <font>
      <b/>
      <sz val="18"/>
      <name val="Arial"/>
      <family val="2"/>
      <charset val="238"/>
    </font>
    <font>
      <b/>
      <sz val="9"/>
      <name val="Arial CE"/>
      <charset val="238"/>
    </font>
    <font>
      <i/>
      <sz val="9"/>
      <name val="Arial"/>
      <family val="2"/>
      <charset val="238"/>
    </font>
    <font>
      <b/>
      <i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color indexed="12"/>
      <name val="Arial CE"/>
      <charset val="238"/>
    </font>
    <font>
      <sz val="10"/>
      <color rgb="FFFF0000"/>
      <name val="Arial"/>
      <family val="2"/>
      <charset val="238"/>
    </font>
    <font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26" fillId="0" borderId="0"/>
  </cellStyleXfs>
  <cellXfs count="80">
    <xf numFmtId="0" fontId="0" fillId="0" borderId="0" xfId="0"/>
    <xf numFmtId="0" fontId="1" fillId="0" borderId="0" xfId="0" applyFont="1" applyFill="1"/>
    <xf numFmtId="0" fontId="7" fillId="0" borderId="0" xfId="4" applyFont="1"/>
    <xf numFmtId="0" fontId="8" fillId="0" borderId="0" xfId="4" applyFont="1" applyFill="1" applyAlignment="1">
      <alignment horizontal="left" indent="1"/>
    </xf>
    <xf numFmtId="0" fontId="7" fillId="0" borderId="0" xfId="4" applyFont="1" applyFill="1" applyAlignment="1">
      <alignment horizontal="center"/>
    </xf>
    <xf numFmtId="0" fontId="8" fillId="0" borderId="0" xfId="4" applyFont="1" applyBorder="1" applyAlignment="1">
      <alignment horizontal="left" indent="1"/>
    </xf>
    <xf numFmtId="0" fontId="7" fillId="0" borderId="0" xfId="4" applyFont="1" applyAlignment="1">
      <alignment horizontal="center"/>
    </xf>
    <xf numFmtId="0" fontId="1" fillId="0" borderId="0" xfId="4" applyFont="1" applyAlignment="1">
      <alignment horizontal="center"/>
    </xf>
    <xf numFmtId="0" fontId="7" fillId="0" borderId="0" xfId="4" applyFont="1" applyFill="1"/>
    <xf numFmtId="0" fontId="9" fillId="0" borderId="0" xfId="5" applyFont="1"/>
    <xf numFmtId="0" fontId="0" fillId="0" borderId="0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2" fillId="0" borderId="0" xfId="6" applyFont="1" applyFill="1" applyBorder="1" applyAlignment="1">
      <alignment horizontal="center"/>
    </xf>
    <xf numFmtId="0" fontId="12" fillId="0" borderId="0" xfId="6" applyFont="1" applyFill="1" applyBorder="1" applyAlignment="1"/>
    <xf numFmtId="0" fontId="13" fillId="0" borderId="0" xfId="0" applyFont="1" applyFill="1" applyBorder="1" applyAlignment="1">
      <alignment horizontal="center"/>
    </xf>
    <xf numFmtId="0" fontId="16" fillId="0" borderId="0" xfId="6" applyFont="1" applyFill="1" applyBorder="1" applyAlignment="1"/>
    <xf numFmtId="4" fontId="17" fillId="0" borderId="0" xfId="6" applyNumberFormat="1" applyFont="1" applyFill="1" applyBorder="1" applyAlignment="1">
      <alignment horizontal="center"/>
    </xf>
    <xf numFmtId="164" fontId="18" fillId="0" borderId="0" xfId="6" applyNumberFormat="1" applyFont="1" applyFill="1" applyBorder="1" applyAlignment="1">
      <alignment horizontal="center"/>
    </xf>
    <xf numFmtId="164" fontId="14" fillId="0" borderId="0" xfId="6" applyNumberFormat="1" applyFont="1" applyFill="1" applyBorder="1" applyAlignment="1">
      <alignment horizontal="center"/>
    </xf>
    <xf numFmtId="164" fontId="14" fillId="0" borderId="0" xfId="6" applyNumberFormat="1" applyFont="1" applyFill="1" applyBorder="1" applyAlignment="1">
      <alignment horizontal="left"/>
    </xf>
    <xf numFmtId="0" fontId="0" fillId="0" borderId="5" xfId="0" applyBorder="1"/>
    <xf numFmtId="0" fontId="1" fillId="0" borderId="6" xfId="0" applyFont="1" applyBorder="1"/>
    <xf numFmtId="0" fontId="18" fillId="0" borderId="6" xfId="0" applyFont="1" applyBorder="1"/>
    <xf numFmtId="0" fontId="19" fillId="0" borderId="4" xfId="0" applyFont="1" applyBorder="1"/>
    <xf numFmtId="0" fontId="20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1" fillId="0" borderId="0" xfId="0" applyFont="1"/>
    <xf numFmtId="0" fontId="1" fillId="0" borderId="5" xfId="0" applyFont="1" applyFill="1" applyBorder="1"/>
    <xf numFmtId="49" fontId="21" fillId="0" borderId="6" xfId="0" applyNumberFormat="1" applyFont="1" applyFill="1" applyBorder="1" applyAlignment="1">
      <alignment horizontal="left"/>
    </xf>
    <xf numFmtId="0" fontId="1" fillId="0" borderId="10" xfId="7" applyFont="1" applyFill="1" applyBorder="1" applyAlignment="1">
      <alignment horizontal="center"/>
    </xf>
    <xf numFmtId="0" fontId="22" fillId="0" borderId="0" xfId="0" applyFont="1"/>
    <xf numFmtId="0" fontId="1" fillId="0" borderId="5" xfId="7" applyFont="1" applyFill="1" applyBorder="1" applyAlignment="1">
      <alignment horizontal="center"/>
    </xf>
    <xf numFmtId="0" fontId="23" fillId="0" borderId="6" xfId="0" applyNumberFormat="1" applyFont="1" applyFill="1" applyBorder="1" applyAlignment="1">
      <alignment vertical="justify" wrapText="1"/>
    </xf>
    <xf numFmtId="49" fontId="9" fillId="0" borderId="11" xfId="0" applyNumberFormat="1" applyFont="1" applyFill="1" applyBorder="1" applyAlignment="1">
      <alignment horizontal="left"/>
    </xf>
    <xf numFmtId="0" fontId="24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/>
    <xf numFmtId="0" fontId="1" fillId="0" borderId="7" xfId="0" applyFont="1" applyBorder="1" applyAlignment="1">
      <alignment horizontal="center"/>
    </xf>
    <xf numFmtId="49" fontId="1" fillId="0" borderId="8" xfId="0" applyNumberFormat="1" applyFont="1" applyBorder="1"/>
    <xf numFmtId="0" fontId="1" fillId="0" borderId="7" xfId="0" applyFont="1" applyBorder="1" applyAlignment="1">
      <alignment horizontal="left"/>
    </xf>
    <xf numFmtId="0" fontId="1" fillId="0" borderId="6" xfId="6" applyFont="1" applyFill="1" applyBorder="1" applyAlignment="1">
      <alignment horizontal="justify" wrapText="1"/>
    </xf>
    <xf numFmtId="49" fontId="9" fillId="0" borderId="6" xfId="0" applyNumberFormat="1" applyFont="1" applyFill="1" applyBorder="1" applyAlignment="1">
      <alignment horizontal="left"/>
    </xf>
    <xf numFmtId="1" fontId="1" fillId="0" borderId="5" xfId="7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3" fillId="0" borderId="12" xfId="8" applyFont="1" applyFill="1" applyBorder="1" applyAlignment="1">
      <alignment wrapText="1"/>
    </xf>
    <xf numFmtId="49" fontId="5" fillId="0" borderId="7" xfId="0" applyNumberFormat="1" applyFont="1" applyFill="1" applyBorder="1" applyAlignment="1">
      <alignment vertical="center"/>
    </xf>
    <xf numFmtId="49" fontId="5" fillId="0" borderId="6" xfId="0" applyNumberFormat="1" applyFont="1" applyFill="1" applyBorder="1" applyAlignment="1">
      <alignment vertical="center"/>
    </xf>
    <xf numFmtId="49" fontId="5" fillId="0" borderId="8" xfId="0" applyNumberFormat="1" applyFont="1" applyFill="1" applyBorder="1" applyAlignment="1">
      <alignment vertical="center"/>
    </xf>
    <xf numFmtId="0" fontId="1" fillId="0" borderId="0" xfId="0" applyFont="1" applyBorder="1"/>
    <xf numFmtId="164" fontId="14" fillId="0" borderId="0" xfId="6" applyNumberFormat="1" applyFont="1" applyFill="1" applyBorder="1" applyAlignment="1">
      <alignment horizontal="left"/>
    </xf>
    <xf numFmtId="0" fontId="9" fillId="0" borderId="0" xfId="5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right"/>
    </xf>
    <xf numFmtId="164" fontId="1" fillId="0" borderId="0" xfId="0" applyNumberFormat="1" applyFont="1"/>
    <xf numFmtId="0" fontId="24" fillId="0" borderId="0" xfId="0" applyFont="1" applyAlignment="1">
      <alignment horizontal="left" vertical="top" wrapText="1"/>
    </xf>
    <xf numFmtId="0" fontId="23" fillId="0" borderId="7" xfId="0" applyNumberFormat="1" applyFont="1" applyFill="1" applyBorder="1" applyAlignment="1">
      <alignment horizontal="left" vertical="justify" wrapText="1"/>
    </xf>
    <xf numFmtId="0" fontId="23" fillId="0" borderId="6" xfId="0" applyNumberFormat="1" applyFont="1" applyFill="1" applyBorder="1" applyAlignment="1">
      <alignment horizontal="left" vertical="justify" wrapText="1"/>
    </xf>
    <xf numFmtId="0" fontId="23" fillId="0" borderId="8" xfId="0" applyNumberFormat="1" applyFont="1" applyFill="1" applyBorder="1" applyAlignment="1">
      <alignment horizontal="left" vertical="justify" wrapText="1"/>
    </xf>
    <xf numFmtId="0" fontId="23" fillId="0" borderId="7" xfId="0" applyNumberFormat="1" applyFont="1" applyFill="1" applyBorder="1" applyAlignment="1">
      <alignment horizontal="left" vertical="center" wrapText="1"/>
    </xf>
    <xf numFmtId="0" fontId="23" fillId="0" borderId="6" xfId="0" applyNumberFormat="1" applyFont="1" applyFill="1" applyBorder="1" applyAlignment="1">
      <alignment horizontal="left" vertical="center" wrapText="1"/>
    </xf>
    <xf numFmtId="0" fontId="23" fillId="0" borderId="8" xfId="0" applyNumberFormat="1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>
      <alignment horizontal="left" vertical="justify" wrapText="1"/>
    </xf>
    <xf numFmtId="0" fontId="9" fillId="0" borderId="6" xfId="0" applyNumberFormat="1" applyFont="1" applyFill="1" applyBorder="1" applyAlignment="1">
      <alignment horizontal="left" vertical="justify" wrapText="1"/>
    </xf>
    <xf numFmtId="0" fontId="9" fillId="0" borderId="8" xfId="0" applyNumberFormat="1" applyFont="1" applyFill="1" applyBorder="1" applyAlignment="1">
      <alignment horizontal="left" vertical="justify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14" fillId="0" borderId="0" xfId="6" applyNumberFormat="1" applyFont="1" applyFill="1" applyBorder="1" applyAlignment="1">
      <alignment horizontal="left"/>
    </xf>
    <xf numFmtId="164" fontId="15" fillId="0" borderId="0" xfId="0" applyNumberFormat="1" applyFont="1" applyFill="1" applyBorder="1" applyAlignment="1"/>
    <xf numFmtId="0" fontId="18" fillId="0" borderId="7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</cellXfs>
  <cellStyles count="9">
    <cellStyle name="normální" xfId="0" builtinId="0"/>
    <cellStyle name="normální 2" xfId="1"/>
    <cellStyle name="normální 3" xfId="2"/>
    <cellStyle name="normální 4" xfId="3"/>
    <cellStyle name="normální_001_LUP_06_Lozorno" xfId="5"/>
    <cellStyle name="normální_ASKO - EPS" xfId="4"/>
    <cellStyle name="normální_ASKO Sterboholy_T" xfId="7"/>
    <cellStyle name="normální_Kaufland - Nitra" xfId="6"/>
    <cellStyle name="normální_List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5:M189"/>
  <sheetViews>
    <sheetView tabSelected="1" view="pageBreakPreview" zoomScaleNormal="100" zoomScaleSheetLayoutView="100" workbookViewId="0">
      <selection activeCell="L127" sqref="L127"/>
    </sheetView>
  </sheetViews>
  <sheetFormatPr defaultRowHeight="12.75"/>
  <cols>
    <col min="1" max="1" width="3.85546875" customWidth="1"/>
    <col min="2" max="2" width="5.85546875" customWidth="1"/>
    <col min="3" max="3" width="6" style="10" customWidth="1"/>
    <col min="4" max="4" width="1" style="10" customWidth="1"/>
    <col min="5" max="5" width="22.5703125" style="10" customWidth="1"/>
    <col min="6" max="6" width="93.5703125" customWidth="1"/>
    <col min="7" max="7" width="8" style="11" customWidth="1"/>
    <col min="8" max="8" width="5" style="12" customWidth="1"/>
    <col min="9" max="9" width="11" customWidth="1"/>
    <col min="10" max="10" width="16" customWidth="1"/>
    <col min="12" max="12" width="43.140625" style="54" customWidth="1"/>
  </cols>
  <sheetData>
    <row r="5" spans="1:12" s="9" customFormat="1">
      <c r="A5" s="2"/>
      <c r="B5" s="3" t="s">
        <v>66</v>
      </c>
      <c r="C5" s="4"/>
      <c r="D5" s="5"/>
      <c r="E5" s="5"/>
      <c r="F5" s="6"/>
      <c r="G5" s="6"/>
      <c r="H5" s="7"/>
      <c r="I5" s="2"/>
      <c r="J5" s="2"/>
      <c r="K5" s="8"/>
      <c r="L5" s="53"/>
    </row>
    <row r="6" spans="1:12" s="9" customFormat="1">
      <c r="A6" s="2"/>
      <c r="B6" s="3" t="s">
        <v>67</v>
      </c>
      <c r="C6" s="4"/>
      <c r="D6" s="5"/>
      <c r="E6" s="5"/>
      <c r="F6" s="6"/>
      <c r="G6" s="6"/>
      <c r="H6" s="7"/>
      <c r="I6" s="2"/>
      <c r="J6" s="2"/>
      <c r="K6" s="8"/>
      <c r="L6" s="53"/>
    </row>
    <row r="7" spans="1:12" s="9" customFormat="1">
      <c r="A7" s="2"/>
      <c r="B7" s="3" t="s">
        <v>68</v>
      </c>
      <c r="C7" s="4"/>
      <c r="D7" s="5"/>
      <c r="E7" s="5"/>
      <c r="F7" s="6"/>
      <c r="G7" s="6"/>
      <c r="H7" s="7"/>
      <c r="I7" s="2"/>
      <c r="J7" s="2"/>
      <c r="K7" s="8"/>
      <c r="L7" s="53"/>
    </row>
    <row r="8" spans="1:12" s="9" customFormat="1">
      <c r="A8" s="2"/>
      <c r="B8" s="3" t="s">
        <v>0</v>
      </c>
      <c r="C8" s="4"/>
      <c r="D8" s="5"/>
      <c r="E8" s="5"/>
      <c r="F8" s="6"/>
      <c r="G8" s="6"/>
      <c r="H8" s="7"/>
      <c r="I8" s="2"/>
      <c r="J8" s="2"/>
      <c r="K8" s="8"/>
      <c r="L8" s="53"/>
    </row>
    <row r="9" spans="1:12" s="9" customFormat="1">
      <c r="A9" s="2"/>
      <c r="B9" s="3" t="s">
        <v>131</v>
      </c>
      <c r="C9" s="4"/>
      <c r="D9" s="5"/>
      <c r="E9" s="5"/>
      <c r="F9" s="6"/>
      <c r="G9" s="6"/>
      <c r="H9" s="7"/>
      <c r="I9" s="2"/>
      <c r="J9" s="2"/>
      <c r="K9" s="8"/>
      <c r="L9" s="53"/>
    </row>
    <row r="10" spans="1:12" ht="13.5" thickBot="1"/>
    <row r="11" spans="1:12">
      <c r="B11" s="70" t="s">
        <v>69</v>
      </c>
      <c r="C11" s="71"/>
      <c r="D11" s="71"/>
      <c r="E11" s="71"/>
      <c r="F11" s="71"/>
      <c r="G11" s="71"/>
      <c r="H11" s="71"/>
      <c r="I11" s="71"/>
      <c r="J11" s="71"/>
      <c r="K11" s="10"/>
    </row>
    <row r="12" spans="1:12" ht="36" customHeight="1" thickBot="1">
      <c r="B12" s="72"/>
      <c r="C12" s="73"/>
      <c r="D12" s="73"/>
      <c r="E12" s="73"/>
      <c r="F12" s="73"/>
      <c r="G12" s="73"/>
      <c r="H12" s="73"/>
      <c r="I12" s="73"/>
      <c r="J12" s="73"/>
    </row>
    <row r="13" spans="1:12">
      <c r="B13" s="13"/>
      <c r="C13" s="13"/>
      <c r="D13" s="13"/>
      <c r="E13" s="13"/>
      <c r="F13" s="14"/>
      <c r="G13" s="15"/>
      <c r="H13" s="74"/>
      <c r="I13" s="75"/>
      <c r="J13" s="52"/>
    </row>
    <row r="14" spans="1:12">
      <c r="B14" s="13"/>
      <c r="C14" s="13"/>
      <c r="D14" s="13"/>
      <c r="E14" s="13"/>
      <c r="F14" s="16" t="s">
        <v>1</v>
      </c>
      <c r="G14" s="17"/>
      <c r="H14" s="18"/>
      <c r="I14" s="19"/>
      <c r="J14" s="20"/>
    </row>
    <row r="15" spans="1:12">
      <c r="F15" s="10"/>
    </row>
    <row r="16" spans="1:12">
      <c r="B16" s="21"/>
      <c r="C16" s="22"/>
      <c r="D16" s="22"/>
      <c r="E16" s="22"/>
      <c r="F16" s="23" t="s">
        <v>2</v>
      </c>
      <c r="G16" s="76" t="s">
        <v>3</v>
      </c>
      <c r="H16" s="77"/>
      <c r="I16" s="78" t="s">
        <v>126</v>
      </c>
      <c r="J16" s="79"/>
      <c r="L16" s="60"/>
    </row>
    <row r="17" spans="1:12" ht="13.5" thickBot="1">
      <c r="B17" s="21"/>
      <c r="C17" s="22"/>
      <c r="D17" s="22"/>
      <c r="E17" s="22"/>
      <c r="F17" s="24"/>
      <c r="G17" s="25" t="s">
        <v>4</v>
      </c>
      <c r="H17" s="26" t="s">
        <v>5</v>
      </c>
      <c r="I17" s="27" t="s">
        <v>6</v>
      </c>
      <c r="J17" s="25" t="s">
        <v>7</v>
      </c>
    </row>
    <row r="18" spans="1:12" s="28" customFormat="1">
      <c r="B18" s="29"/>
      <c r="C18" s="22"/>
      <c r="D18" s="22"/>
      <c r="E18" s="22"/>
      <c r="F18" s="30" t="s">
        <v>8</v>
      </c>
      <c r="G18" s="31"/>
      <c r="H18" s="31"/>
      <c r="I18" s="29"/>
      <c r="J18" s="29"/>
      <c r="L18" s="55"/>
    </row>
    <row r="19" spans="1:12" s="32" customFormat="1">
      <c r="B19" s="29">
        <v>1</v>
      </c>
      <c r="C19" s="67" t="s">
        <v>70</v>
      </c>
      <c r="D19" s="68"/>
      <c r="E19" s="68"/>
      <c r="F19" s="69"/>
      <c r="G19" s="33">
        <v>1</v>
      </c>
      <c r="H19" s="31" t="s">
        <v>12</v>
      </c>
      <c r="I19" s="57"/>
      <c r="J19" s="57">
        <f>G19*I19</f>
        <v>0</v>
      </c>
      <c r="L19" s="56"/>
    </row>
    <row r="20" spans="1:12" s="32" customFormat="1">
      <c r="B20" s="29">
        <f>B19+1</f>
        <v>2</v>
      </c>
      <c r="C20" s="67" t="s">
        <v>71</v>
      </c>
      <c r="D20" s="68"/>
      <c r="E20" s="68"/>
      <c r="F20" s="69"/>
      <c r="G20" s="33">
        <v>1</v>
      </c>
      <c r="H20" s="31" t="s">
        <v>12</v>
      </c>
      <c r="I20" s="57"/>
      <c r="J20" s="57">
        <f t="shared" ref="J20:J22" si="0">G20*I20</f>
        <v>0</v>
      </c>
      <c r="L20" s="56"/>
    </row>
    <row r="21" spans="1:12" s="32" customFormat="1">
      <c r="B21" s="29">
        <f t="shared" ref="B21:B22" si="1">B20+1</f>
        <v>3</v>
      </c>
      <c r="C21" s="67" t="s">
        <v>72</v>
      </c>
      <c r="D21" s="68"/>
      <c r="E21" s="68"/>
      <c r="F21" s="69"/>
      <c r="G21" s="33">
        <v>1</v>
      </c>
      <c r="H21" s="31" t="s">
        <v>12</v>
      </c>
      <c r="I21" s="57"/>
      <c r="J21" s="57">
        <f t="shared" ref="J21" si="2">G21*I21</f>
        <v>0</v>
      </c>
      <c r="L21" s="56"/>
    </row>
    <row r="22" spans="1:12" s="32" customFormat="1">
      <c r="B22" s="29">
        <f t="shared" si="1"/>
        <v>4</v>
      </c>
      <c r="C22" s="67" t="s">
        <v>128</v>
      </c>
      <c r="D22" s="68"/>
      <c r="E22" s="68"/>
      <c r="F22" s="69"/>
      <c r="G22" s="33">
        <v>1</v>
      </c>
      <c r="H22" s="31" t="s">
        <v>12</v>
      </c>
      <c r="I22" s="57"/>
      <c r="J22" s="57">
        <f t="shared" si="0"/>
        <v>0</v>
      </c>
      <c r="L22" s="55"/>
    </row>
    <row r="23" spans="1:12" s="28" customFormat="1">
      <c r="B23" s="29"/>
      <c r="C23" s="22"/>
      <c r="D23" s="22"/>
      <c r="E23" s="22"/>
      <c r="F23" s="34"/>
      <c r="G23" s="33"/>
      <c r="H23" s="31"/>
      <c r="I23" s="57"/>
      <c r="J23" s="57"/>
      <c r="L23" s="55"/>
    </row>
    <row r="24" spans="1:12" s="28" customFormat="1">
      <c r="A24" s="1"/>
      <c r="B24" s="29"/>
      <c r="C24" s="22"/>
      <c r="D24" s="22"/>
      <c r="E24" s="22"/>
      <c r="F24" s="30" t="s">
        <v>9</v>
      </c>
      <c r="G24" s="33"/>
      <c r="H24" s="31"/>
      <c r="I24" s="57"/>
      <c r="J24" s="57"/>
      <c r="L24" s="55"/>
    </row>
    <row r="25" spans="1:12" s="28" customFormat="1" ht="13.15" customHeight="1">
      <c r="A25" s="1"/>
      <c r="B25" s="29"/>
      <c r="C25" s="22"/>
      <c r="D25" s="22"/>
      <c r="E25" s="22"/>
      <c r="F25" s="35"/>
      <c r="G25" s="33"/>
      <c r="H25" s="31"/>
      <c r="I25" s="57"/>
      <c r="J25" s="57"/>
      <c r="L25" s="55"/>
    </row>
    <row r="26" spans="1:12" s="28" customFormat="1" ht="14.45" customHeight="1">
      <c r="A26" s="1"/>
      <c r="B26" s="29"/>
      <c r="C26" s="22"/>
      <c r="D26" s="22"/>
      <c r="E26" s="22"/>
      <c r="F26" s="36" t="s">
        <v>10</v>
      </c>
      <c r="G26" s="33"/>
      <c r="H26" s="31"/>
      <c r="I26" s="57"/>
      <c r="J26" s="57"/>
      <c r="L26" s="55"/>
    </row>
    <row r="27" spans="1:12" s="28" customFormat="1">
      <c r="A27" s="1"/>
      <c r="B27" s="29">
        <f>B22+1</f>
        <v>5</v>
      </c>
      <c r="C27" s="37" t="s">
        <v>11</v>
      </c>
      <c r="D27" s="22"/>
      <c r="E27" s="38" t="s">
        <v>78</v>
      </c>
      <c r="F27" s="38"/>
      <c r="G27" s="33">
        <v>104</v>
      </c>
      <c r="H27" s="31" t="s">
        <v>12</v>
      </c>
      <c r="I27" s="57"/>
      <c r="J27" s="57">
        <f t="shared" ref="J27:J51" si="3">G27*I27</f>
        <v>0</v>
      </c>
      <c r="L27" s="55"/>
    </row>
    <row r="28" spans="1:12" s="28" customFormat="1">
      <c r="A28" s="1"/>
      <c r="B28" s="29">
        <f>B27+1</f>
        <v>6</v>
      </c>
      <c r="C28" s="37" t="s">
        <v>13</v>
      </c>
      <c r="D28" s="22"/>
      <c r="E28" s="38" t="s">
        <v>90</v>
      </c>
      <c r="F28" s="38"/>
      <c r="G28" s="33">
        <v>8</v>
      </c>
      <c r="H28" s="31" t="s">
        <v>12</v>
      </c>
      <c r="I28" s="57"/>
      <c r="J28" s="57">
        <f t="shared" si="3"/>
        <v>0</v>
      </c>
      <c r="L28" s="55"/>
    </row>
    <row r="29" spans="1:12" s="28" customFormat="1">
      <c r="A29" s="1"/>
      <c r="B29" s="29">
        <f t="shared" ref="B29:B51" si="4">B28+1</f>
        <v>7</v>
      </c>
      <c r="C29" s="37" t="s">
        <v>73</v>
      </c>
      <c r="D29" s="22"/>
      <c r="E29" s="38" t="s">
        <v>89</v>
      </c>
      <c r="F29" s="38"/>
      <c r="G29" s="33">
        <v>4</v>
      </c>
      <c r="H29" s="31" t="s">
        <v>12</v>
      </c>
      <c r="I29" s="57"/>
      <c r="J29" s="57">
        <f t="shared" si="3"/>
        <v>0</v>
      </c>
      <c r="L29" s="55"/>
    </row>
    <row r="30" spans="1:12" s="28" customFormat="1" ht="14.45" customHeight="1">
      <c r="A30" s="1"/>
      <c r="B30" s="29">
        <f t="shared" si="4"/>
        <v>8</v>
      </c>
      <c r="C30" s="37" t="s">
        <v>14</v>
      </c>
      <c r="D30" s="22"/>
      <c r="E30" s="38" t="s">
        <v>85</v>
      </c>
      <c r="F30" s="38"/>
      <c r="G30" s="33">
        <v>25</v>
      </c>
      <c r="H30" s="31" t="s">
        <v>12</v>
      </c>
      <c r="I30" s="57"/>
      <c r="J30" s="57">
        <f t="shared" si="3"/>
        <v>0</v>
      </c>
      <c r="L30" s="55"/>
    </row>
    <row r="31" spans="1:12" s="28" customFormat="1" ht="14.45" customHeight="1">
      <c r="A31" s="1"/>
      <c r="B31" s="29">
        <f t="shared" si="4"/>
        <v>9</v>
      </c>
      <c r="C31" s="37" t="s">
        <v>15</v>
      </c>
      <c r="D31" s="22"/>
      <c r="E31" s="38" t="s">
        <v>86</v>
      </c>
      <c r="F31" s="38"/>
      <c r="G31" s="33">
        <v>60</v>
      </c>
      <c r="H31" s="31" t="s">
        <v>12</v>
      </c>
      <c r="I31" s="57"/>
      <c r="J31" s="57">
        <f t="shared" si="3"/>
        <v>0</v>
      </c>
      <c r="L31" s="55"/>
    </row>
    <row r="32" spans="1:12" s="28" customFormat="1" ht="14.45" customHeight="1">
      <c r="A32" s="1"/>
      <c r="B32" s="29">
        <f t="shared" si="4"/>
        <v>10</v>
      </c>
      <c r="C32" s="37" t="s">
        <v>74</v>
      </c>
      <c r="D32" s="22"/>
      <c r="E32" s="38" t="s">
        <v>87</v>
      </c>
      <c r="F32" s="38"/>
      <c r="G32" s="33">
        <v>9</v>
      </c>
      <c r="H32" s="31" t="s">
        <v>12</v>
      </c>
      <c r="I32" s="57"/>
      <c r="J32" s="57">
        <f t="shared" si="3"/>
        <v>0</v>
      </c>
      <c r="L32" s="55"/>
    </row>
    <row r="33" spans="1:12" s="28" customFormat="1" ht="14.45" customHeight="1">
      <c r="A33" s="1"/>
      <c r="B33" s="29">
        <f t="shared" si="4"/>
        <v>11</v>
      </c>
      <c r="C33" s="37" t="s">
        <v>16</v>
      </c>
      <c r="D33" s="22"/>
      <c r="E33" s="38" t="s">
        <v>88</v>
      </c>
      <c r="F33" s="38"/>
      <c r="G33" s="33">
        <v>12</v>
      </c>
      <c r="H33" s="31" t="s">
        <v>12</v>
      </c>
      <c r="I33" s="57"/>
      <c r="J33" s="57">
        <f t="shared" si="3"/>
        <v>0</v>
      </c>
      <c r="L33" s="55"/>
    </row>
    <row r="34" spans="1:12" s="28" customFormat="1">
      <c r="A34" s="1"/>
      <c r="B34" s="29">
        <f t="shared" si="4"/>
        <v>12</v>
      </c>
      <c r="C34" s="39" t="s">
        <v>79</v>
      </c>
      <c r="D34" s="22"/>
      <c r="E34" s="40" t="s">
        <v>91</v>
      </c>
      <c r="F34" s="40"/>
      <c r="G34" s="33">
        <v>4</v>
      </c>
      <c r="H34" s="31" t="s">
        <v>12</v>
      </c>
      <c r="I34" s="57"/>
      <c r="J34" s="57">
        <f t="shared" si="3"/>
        <v>0</v>
      </c>
      <c r="L34" s="55"/>
    </row>
    <row r="35" spans="1:12" s="28" customFormat="1" ht="14.45" customHeight="1">
      <c r="A35" s="1"/>
      <c r="B35" s="29">
        <f t="shared" si="4"/>
        <v>13</v>
      </c>
      <c r="C35" s="39" t="s">
        <v>80</v>
      </c>
      <c r="D35" s="22"/>
      <c r="E35" s="40" t="s">
        <v>92</v>
      </c>
      <c r="F35" s="40"/>
      <c r="G35" s="33">
        <v>1</v>
      </c>
      <c r="H35" s="31" t="s">
        <v>12</v>
      </c>
      <c r="I35" s="57"/>
      <c r="J35" s="57">
        <f t="shared" si="3"/>
        <v>0</v>
      </c>
      <c r="L35" s="55"/>
    </row>
    <row r="36" spans="1:12" s="28" customFormat="1" ht="14.45" customHeight="1">
      <c r="A36" s="1"/>
      <c r="B36" s="29">
        <f t="shared" si="4"/>
        <v>14</v>
      </c>
      <c r="C36" s="39" t="s">
        <v>75</v>
      </c>
      <c r="D36" s="22"/>
      <c r="E36" s="40" t="s">
        <v>93</v>
      </c>
      <c r="F36" s="40"/>
      <c r="G36" s="33">
        <v>26</v>
      </c>
      <c r="H36" s="31" t="s">
        <v>12</v>
      </c>
      <c r="I36" s="57"/>
      <c r="J36" s="57">
        <f t="shared" si="3"/>
        <v>0</v>
      </c>
      <c r="L36" s="55"/>
    </row>
    <row r="37" spans="1:12" s="28" customFormat="1" ht="14.45" customHeight="1">
      <c r="A37" s="1"/>
      <c r="B37" s="29">
        <f t="shared" si="4"/>
        <v>15</v>
      </c>
      <c r="C37" s="39" t="s">
        <v>17</v>
      </c>
      <c r="D37" s="22"/>
      <c r="E37" s="40" t="s">
        <v>94</v>
      </c>
      <c r="F37" s="40"/>
      <c r="G37" s="33">
        <v>22</v>
      </c>
      <c r="H37" s="31" t="s">
        <v>12</v>
      </c>
      <c r="I37" s="57"/>
      <c r="J37" s="57">
        <f t="shared" si="3"/>
        <v>0</v>
      </c>
      <c r="L37" s="55"/>
    </row>
    <row r="38" spans="1:12" s="28" customFormat="1" ht="14.45" customHeight="1">
      <c r="A38" s="1"/>
      <c r="B38" s="29">
        <f t="shared" si="4"/>
        <v>16</v>
      </c>
      <c r="C38" s="39" t="s">
        <v>18</v>
      </c>
      <c r="D38" s="22"/>
      <c r="E38" s="40" t="s">
        <v>81</v>
      </c>
      <c r="F38" s="40"/>
      <c r="G38" s="33">
        <v>11</v>
      </c>
      <c r="H38" s="31" t="s">
        <v>12</v>
      </c>
      <c r="I38" s="57"/>
      <c r="J38" s="57">
        <f t="shared" si="3"/>
        <v>0</v>
      </c>
      <c r="L38" s="55"/>
    </row>
    <row r="39" spans="1:12" s="28" customFormat="1" ht="14.45" customHeight="1">
      <c r="A39" s="1"/>
      <c r="B39" s="29">
        <f t="shared" si="4"/>
        <v>17</v>
      </c>
      <c r="C39" s="39" t="s">
        <v>19</v>
      </c>
      <c r="D39" s="22"/>
      <c r="E39" s="40" t="s">
        <v>82</v>
      </c>
      <c r="F39" s="40"/>
      <c r="G39" s="33">
        <v>8</v>
      </c>
      <c r="H39" s="31" t="s">
        <v>12</v>
      </c>
      <c r="I39" s="57"/>
      <c r="J39" s="57">
        <f t="shared" si="3"/>
        <v>0</v>
      </c>
      <c r="L39" s="55"/>
    </row>
    <row r="40" spans="1:12" s="28" customFormat="1" ht="14.45" customHeight="1">
      <c r="A40" s="1"/>
      <c r="B40" s="29">
        <f t="shared" si="4"/>
        <v>18</v>
      </c>
      <c r="C40" s="39" t="s">
        <v>76</v>
      </c>
      <c r="D40" s="22"/>
      <c r="E40" s="40" t="s">
        <v>83</v>
      </c>
      <c r="F40" s="40"/>
      <c r="G40" s="33">
        <v>1</v>
      </c>
      <c r="H40" s="31" t="s">
        <v>12</v>
      </c>
      <c r="I40" s="57"/>
      <c r="J40" s="57">
        <f t="shared" si="3"/>
        <v>0</v>
      </c>
      <c r="L40" s="55"/>
    </row>
    <row r="41" spans="1:12" s="28" customFormat="1" ht="14.45" customHeight="1">
      <c r="A41" s="1"/>
      <c r="B41" s="29">
        <f t="shared" si="4"/>
        <v>19</v>
      </c>
      <c r="C41" s="39" t="s">
        <v>77</v>
      </c>
      <c r="D41" s="22"/>
      <c r="E41" s="40" t="s">
        <v>84</v>
      </c>
      <c r="F41" s="40"/>
      <c r="G41" s="33">
        <v>3</v>
      </c>
      <c r="H41" s="31" t="s">
        <v>12</v>
      </c>
      <c r="I41" s="57"/>
      <c r="J41" s="57">
        <f t="shared" si="3"/>
        <v>0</v>
      </c>
      <c r="L41" s="55"/>
    </row>
    <row r="42" spans="1:12" s="28" customFormat="1" ht="12.75" customHeight="1">
      <c r="A42" s="1"/>
      <c r="B42" s="29">
        <f t="shared" si="4"/>
        <v>20</v>
      </c>
      <c r="C42" s="41" t="s">
        <v>20</v>
      </c>
      <c r="D42" s="22"/>
      <c r="E42" s="22"/>
      <c r="F42" s="38"/>
      <c r="G42" s="33">
        <v>1</v>
      </c>
      <c r="H42" s="31" t="s">
        <v>12</v>
      </c>
      <c r="I42" s="57"/>
      <c r="J42" s="57">
        <f t="shared" si="3"/>
        <v>0</v>
      </c>
      <c r="L42" s="55"/>
    </row>
    <row r="43" spans="1:12" s="28" customFormat="1" ht="13.15" customHeight="1">
      <c r="A43" s="1"/>
      <c r="B43" s="29">
        <f t="shared" si="4"/>
        <v>21</v>
      </c>
      <c r="C43" s="61" t="s">
        <v>95</v>
      </c>
      <c r="D43" s="62"/>
      <c r="E43" s="62"/>
      <c r="F43" s="63"/>
      <c r="G43" s="33">
        <v>1</v>
      </c>
      <c r="H43" s="31" t="s">
        <v>12</v>
      </c>
      <c r="I43" s="57"/>
      <c r="J43" s="57">
        <f t="shared" si="3"/>
        <v>0</v>
      </c>
      <c r="L43" s="55"/>
    </row>
    <row r="44" spans="1:12" s="28" customFormat="1">
      <c r="A44" s="1"/>
      <c r="B44" s="29">
        <f t="shared" si="4"/>
        <v>22</v>
      </c>
      <c r="C44" s="61" t="s">
        <v>130</v>
      </c>
      <c r="D44" s="62"/>
      <c r="E44" s="62"/>
      <c r="F44" s="63"/>
      <c r="G44" s="33">
        <v>2</v>
      </c>
      <c r="H44" s="31" t="s">
        <v>12</v>
      </c>
      <c r="I44" s="57"/>
      <c r="J44" s="57">
        <f t="shared" ref="J44" si="5">G44*I44</f>
        <v>0</v>
      </c>
      <c r="L44" s="55"/>
    </row>
    <row r="45" spans="1:12" s="28" customFormat="1">
      <c r="A45" s="1"/>
      <c r="B45" s="29">
        <f t="shared" si="4"/>
        <v>23</v>
      </c>
      <c r="C45" s="61" t="s">
        <v>96</v>
      </c>
      <c r="D45" s="62"/>
      <c r="E45" s="62"/>
      <c r="F45" s="63"/>
      <c r="G45" s="33">
        <v>4</v>
      </c>
      <c r="H45" s="31" t="s">
        <v>12</v>
      </c>
      <c r="I45" s="57"/>
      <c r="J45" s="57">
        <f t="shared" si="3"/>
        <v>0</v>
      </c>
      <c r="L45" s="55"/>
    </row>
    <row r="46" spans="1:12" s="28" customFormat="1">
      <c r="A46" s="1"/>
      <c r="B46" s="29">
        <f t="shared" si="4"/>
        <v>24</v>
      </c>
      <c r="C46" s="61" t="s">
        <v>97</v>
      </c>
      <c r="D46" s="62"/>
      <c r="E46" s="62"/>
      <c r="F46" s="63"/>
      <c r="G46" s="33">
        <v>2</v>
      </c>
      <c r="H46" s="31" t="s">
        <v>12</v>
      </c>
      <c r="I46" s="57"/>
      <c r="J46" s="57">
        <f t="shared" si="3"/>
        <v>0</v>
      </c>
      <c r="L46" s="55"/>
    </row>
    <row r="47" spans="1:12" s="28" customFormat="1" ht="28.5" customHeight="1">
      <c r="A47" s="1"/>
      <c r="B47" s="29">
        <f t="shared" si="4"/>
        <v>25</v>
      </c>
      <c r="C47" s="61" t="s">
        <v>98</v>
      </c>
      <c r="D47" s="62"/>
      <c r="E47" s="62"/>
      <c r="F47" s="63"/>
      <c r="G47" s="33">
        <v>41</v>
      </c>
      <c r="H47" s="31" t="s">
        <v>12</v>
      </c>
      <c r="I47" s="57"/>
      <c r="J47" s="57">
        <f t="shared" si="3"/>
        <v>0</v>
      </c>
      <c r="L47" s="55"/>
    </row>
    <row r="48" spans="1:12" s="28" customFormat="1">
      <c r="B48" s="29">
        <f t="shared" si="4"/>
        <v>26</v>
      </c>
      <c r="C48" s="61" t="s">
        <v>99</v>
      </c>
      <c r="D48" s="62"/>
      <c r="E48" s="62"/>
      <c r="F48" s="63"/>
      <c r="G48" s="33">
        <v>73</v>
      </c>
      <c r="H48" s="31" t="s">
        <v>12</v>
      </c>
      <c r="I48" s="57"/>
      <c r="J48" s="57">
        <f t="shared" si="3"/>
        <v>0</v>
      </c>
      <c r="L48" s="55"/>
    </row>
    <row r="49" spans="1:12" s="28" customFormat="1">
      <c r="B49" s="29">
        <f t="shared" si="4"/>
        <v>27</v>
      </c>
      <c r="C49" s="61" t="s">
        <v>100</v>
      </c>
      <c r="D49" s="62"/>
      <c r="E49" s="62"/>
      <c r="F49" s="63"/>
      <c r="G49" s="33">
        <v>5</v>
      </c>
      <c r="H49" s="31" t="s">
        <v>12</v>
      </c>
      <c r="I49" s="57"/>
      <c r="J49" s="57">
        <f t="shared" si="3"/>
        <v>0</v>
      </c>
      <c r="L49" s="55"/>
    </row>
    <row r="50" spans="1:12" s="28" customFormat="1">
      <c r="B50" s="29">
        <f t="shared" si="4"/>
        <v>28</v>
      </c>
      <c r="C50" s="61" t="s">
        <v>101</v>
      </c>
      <c r="D50" s="62"/>
      <c r="E50" s="62"/>
      <c r="F50" s="63"/>
      <c r="G50" s="33">
        <v>1</v>
      </c>
      <c r="H50" s="31" t="s">
        <v>12</v>
      </c>
      <c r="I50" s="57"/>
      <c r="J50" s="57">
        <f t="shared" si="3"/>
        <v>0</v>
      </c>
      <c r="L50" s="55"/>
    </row>
    <row r="51" spans="1:12" s="28" customFormat="1" ht="12.75" customHeight="1">
      <c r="A51" s="1"/>
      <c r="B51" s="29">
        <f t="shared" si="4"/>
        <v>29</v>
      </c>
      <c r="C51" s="61" t="s">
        <v>102</v>
      </c>
      <c r="D51" s="62"/>
      <c r="E51" s="62"/>
      <c r="F51" s="63"/>
      <c r="G51" s="33">
        <v>1</v>
      </c>
      <c r="H51" s="31" t="s">
        <v>12</v>
      </c>
      <c r="I51" s="57"/>
      <c r="J51" s="57">
        <f t="shared" si="3"/>
        <v>0</v>
      </c>
      <c r="L51" s="55"/>
    </row>
    <row r="52" spans="1:12" s="28" customFormat="1">
      <c r="B52" s="29"/>
      <c r="C52" s="22"/>
      <c r="D52" s="22"/>
      <c r="E52" s="22"/>
      <c r="F52" s="42"/>
      <c r="G52" s="33"/>
      <c r="H52" s="31"/>
      <c r="I52" s="57"/>
      <c r="J52" s="57"/>
      <c r="L52" s="55"/>
    </row>
    <row r="53" spans="1:12" s="28" customFormat="1">
      <c r="B53" s="29" t="s">
        <v>21</v>
      </c>
      <c r="C53" s="22"/>
      <c r="D53" s="22"/>
      <c r="E53" s="22"/>
      <c r="F53" s="42"/>
      <c r="G53" s="33"/>
      <c r="H53" s="31"/>
      <c r="I53" s="57"/>
      <c r="J53" s="57"/>
      <c r="L53" s="55"/>
    </row>
    <row r="54" spans="1:12" s="28" customFormat="1">
      <c r="B54" s="29"/>
      <c r="C54" s="22"/>
      <c r="D54" s="22"/>
      <c r="E54" s="22"/>
      <c r="F54" s="43"/>
      <c r="G54" s="33"/>
      <c r="H54" s="33"/>
      <c r="I54" s="57"/>
      <c r="J54" s="57"/>
      <c r="L54" s="55"/>
    </row>
    <row r="55" spans="1:12" s="28" customFormat="1">
      <c r="B55" s="29"/>
      <c r="C55" s="22"/>
      <c r="D55" s="22"/>
      <c r="E55" s="22"/>
      <c r="F55" s="30" t="s">
        <v>22</v>
      </c>
      <c r="G55" s="33"/>
      <c r="H55" s="31"/>
      <c r="I55" s="57"/>
      <c r="J55" s="57"/>
      <c r="L55" s="55"/>
    </row>
    <row r="56" spans="1:12" s="28" customFormat="1" ht="13.9" customHeight="1">
      <c r="B56" s="29">
        <f>B51+1</f>
        <v>30</v>
      </c>
      <c r="C56" s="64" t="s">
        <v>103</v>
      </c>
      <c r="D56" s="65"/>
      <c r="E56" s="65"/>
      <c r="F56" s="66"/>
      <c r="G56" s="44">
        <v>120</v>
      </c>
      <c r="H56" s="31" t="s">
        <v>23</v>
      </c>
      <c r="I56" s="57"/>
      <c r="J56" s="57">
        <f t="shared" ref="J56:J73" si="6">G56*I56</f>
        <v>0</v>
      </c>
      <c r="L56" s="55"/>
    </row>
    <row r="57" spans="1:12" s="28" customFormat="1" ht="13.9" customHeight="1">
      <c r="B57" s="29">
        <f>B56+1</f>
        <v>31</v>
      </c>
      <c r="C57" s="64" t="s">
        <v>104</v>
      </c>
      <c r="D57" s="65"/>
      <c r="E57" s="65"/>
      <c r="F57" s="66"/>
      <c r="G57" s="44">
        <v>250</v>
      </c>
      <c r="H57" s="31" t="s">
        <v>23</v>
      </c>
      <c r="I57" s="57"/>
      <c r="J57" s="57">
        <f t="shared" si="6"/>
        <v>0</v>
      </c>
      <c r="L57" s="55"/>
    </row>
    <row r="58" spans="1:12" s="28" customFormat="1" ht="13.9" customHeight="1">
      <c r="B58" s="29">
        <f t="shared" ref="B58:B73" si="7">B57+1</f>
        <v>32</v>
      </c>
      <c r="C58" s="64" t="s">
        <v>105</v>
      </c>
      <c r="D58" s="65"/>
      <c r="E58" s="65"/>
      <c r="F58" s="66"/>
      <c r="G58" s="44">
        <v>2500</v>
      </c>
      <c r="H58" s="31" t="s">
        <v>23</v>
      </c>
      <c r="I58" s="57"/>
      <c r="J58" s="57">
        <f t="shared" si="6"/>
        <v>0</v>
      </c>
      <c r="L58" s="55"/>
    </row>
    <row r="59" spans="1:12" s="28" customFormat="1" ht="13.9" customHeight="1">
      <c r="B59" s="29">
        <f t="shared" si="7"/>
        <v>33</v>
      </c>
      <c r="C59" s="64" t="s">
        <v>106</v>
      </c>
      <c r="D59" s="65"/>
      <c r="E59" s="65"/>
      <c r="F59" s="66"/>
      <c r="G59" s="44">
        <v>4200</v>
      </c>
      <c r="H59" s="31" t="s">
        <v>23</v>
      </c>
      <c r="I59" s="57"/>
      <c r="J59" s="57">
        <f t="shared" si="6"/>
        <v>0</v>
      </c>
      <c r="L59" s="55"/>
    </row>
    <row r="60" spans="1:12" s="28" customFormat="1" ht="13.9" customHeight="1">
      <c r="B60" s="29">
        <f t="shared" si="7"/>
        <v>34</v>
      </c>
      <c r="C60" s="64" t="s">
        <v>107</v>
      </c>
      <c r="D60" s="65"/>
      <c r="E60" s="65"/>
      <c r="F60" s="66"/>
      <c r="G60" s="44">
        <v>50</v>
      </c>
      <c r="H60" s="31" t="s">
        <v>23</v>
      </c>
      <c r="I60" s="57"/>
      <c r="J60" s="57">
        <f t="shared" si="6"/>
        <v>0</v>
      </c>
      <c r="L60" s="55"/>
    </row>
    <row r="61" spans="1:12" s="28" customFormat="1" ht="13.9" customHeight="1">
      <c r="B61" s="29">
        <f t="shared" si="7"/>
        <v>35</v>
      </c>
      <c r="C61" s="64" t="s">
        <v>108</v>
      </c>
      <c r="D61" s="65"/>
      <c r="E61" s="65"/>
      <c r="F61" s="66"/>
      <c r="G61" s="44">
        <v>100</v>
      </c>
      <c r="H61" s="31" t="s">
        <v>23</v>
      </c>
      <c r="I61" s="57"/>
      <c r="J61" s="57">
        <f t="shared" si="6"/>
        <v>0</v>
      </c>
      <c r="L61" s="55"/>
    </row>
    <row r="62" spans="1:12" s="28" customFormat="1" ht="13.9" customHeight="1">
      <c r="B62" s="29">
        <f t="shared" si="7"/>
        <v>36</v>
      </c>
      <c r="C62" s="64" t="s">
        <v>109</v>
      </c>
      <c r="D62" s="65"/>
      <c r="E62" s="65"/>
      <c r="F62" s="66"/>
      <c r="G62" s="44">
        <v>55</v>
      </c>
      <c r="H62" s="31" t="s">
        <v>23</v>
      </c>
      <c r="I62" s="57"/>
      <c r="J62" s="57">
        <f t="shared" si="6"/>
        <v>0</v>
      </c>
      <c r="L62" s="55"/>
    </row>
    <row r="63" spans="1:12" s="28" customFormat="1" ht="13.9" customHeight="1">
      <c r="B63" s="29">
        <f t="shared" si="7"/>
        <v>37</v>
      </c>
      <c r="C63" s="64" t="s">
        <v>110</v>
      </c>
      <c r="D63" s="65"/>
      <c r="E63" s="65"/>
      <c r="F63" s="66"/>
      <c r="G63" s="44">
        <v>60</v>
      </c>
      <c r="H63" s="31" t="s">
        <v>23</v>
      </c>
      <c r="I63" s="57"/>
      <c r="J63" s="57">
        <f t="shared" si="6"/>
        <v>0</v>
      </c>
      <c r="L63" s="55"/>
    </row>
    <row r="64" spans="1:12" s="28" customFormat="1" ht="13.9" customHeight="1">
      <c r="B64" s="29">
        <f t="shared" si="7"/>
        <v>38</v>
      </c>
      <c r="C64" s="64" t="s">
        <v>111</v>
      </c>
      <c r="D64" s="65"/>
      <c r="E64" s="65"/>
      <c r="F64" s="66"/>
      <c r="G64" s="44">
        <v>40</v>
      </c>
      <c r="H64" s="31" t="s">
        <v>23</v>
      </c>
      <c r="I64" s="57"/>
      <c r="J64" s="57">
        <f t="shared" si="6"/>
        <v>0</v>
      </c>
      <c r="L64" s="55"/>
    </row>
    <row r="65" spans="2:12" s="28" customFormat="1" ht="13.9" customHeight="1">
      <c r="B65" s="29">
        <f t="shared" si="7"/>
        <v>39</v>
      </c>
      <c r="C65" s="64" t="s">
        <v>112</v>
      </c>
      <c r="D65" s="65"/>
      <c r="E65" s="65"/>
      <c r="F65" s="66"/>
      <c r="G65" s="33">
        <v>50</v>
      </c>
      <c r="H65" s="31" t="s">
        <v>23</v>
      </c>
      <c r="I65" s="57"/>
      <c r="J65" s="57">
        <f t="shared" ref="J65" si="8">G65*I65</f>
        <v>0</v>
      </c>
      <c r="L65" s="55"/>
    </row>
    <row r="66" spans="2:12" s="28" customFormat="1" ht="13.9" customHeight="1">
      <c r="B66" s="29">
        <f t="shared" si="7"/>
        <v>40</v>
      </c>
      <c r="C66" s="64" t="s">
        <v>129</v>
      </c>
      <c r="D66" s="65"/>
      <c r="E66" s="65"/>
      <c r="F66" s="66"/>
      <c r="G66" s="33">
        <v>40</v>
      </c>
      <c r="H66" s="31" t="s">
        <v>23</v>
      </c>
      <c r="I66" s="57"/>
      <c r="J66" s="57">
        <f t="shared" si="6"/>
        <v>0</v>
      </c>
      <c r="L66" s="55"/>
    </row>
    <row r="67" spans="2:12" s="28" customFormat="1" ht="13.9" customHeight="1">
      <c r="B67" s="29">
        <f t="shared" si="7"/>
        <v>41</v>
      </c>
      <c r="C67" s="64" t="s">
        <v>113</v>
      </c>
      <c r="D67" s="65"/>
      <c r="E67" s="65"/>
      <c r="F67" s="66"/>
      <c r="G67" s="33">
        <v>50</v>
      </c>
      <c r="H67" s="31" t="s">
        <v>23</v>
      </c>
      <c r="I67" s="57"/>
      <c r="J67" s="57">
        <f t="shared" si="6"/>
        <v>0</v>
      </c>
      <c r="L67" s="55"/>
    </row>
    <row r="68" spans="2:12" s="28" customFormat="1" ht="13.9" customHeight="1">
      <c r="B68" s="29">
        <f t="shared" si="7"/>
        <v>42</v>
      </c>
      <c r="C68" s="64" t="s">
        <v>24</v>
      </c>
      <c r="D68" s="65"/>
      <c r="E68" s="65"/>
      <c r="F68" s="66"/>
      <c r="G68" s="33">
        <v>200</v>
      </c>
      <c r="H68" s="31" t="s">
        <v>23</v>
      </c>
      <c r="I68" s="57"/>
      <c r="J68" s="57">
        <f t="shared" si="6"/>
        <v>0</v>
      </c>
      <c r="L68" s="55"/>
    </row>
    <row r="69" spans="2:12" s="28" customFormat="1" ht="13.9" customHeight="1">
      <c r="B69" s="29">
        <f t="shared" si="7"/>
        <v>43</v>
      </c>
      <c r="C69" s="64" t="s">
        <v>25</v>
      </c>
      <c r="D69" s="65"/>
      <c r="E69" s="65"/>
      <c r="F69" s="66"/>
      <c r="G69" s="33">
        <v>150</v>
      </c>
      <c r="H69" s="31" t="s">
        <v>23</v>
      </c>
      <c r="I69" s="57"/>
      <c r="J69" s="57">
        <f t="shared" si="6"/>
        <v>0</v>
      </c>
      <c r="L69" s="55"/>
    </row>
    <row r="70" spans="2:12" s="28" customFormat="1" ht="13.9" customHeight="1">
      <c r="B70" s="29">
        <f t="shared" si="7"/>
        <v>44</v>
      </c>
      <c r="C70" s="64" t="s">
        <v>26</v>
      </c>
      <c r="D70" s="65"/>
      <c r="E70" s="65"/>
      <c r="F70" s="66"/>
      <c r="G70" s="33">
        <v>50</v>
      </c>
      <c r="H70" s="31" t="s">
        <v>23</v>
      </c>
      <c r="I70" s="57"/>
      <c r="J70" s="57">
        <f t="shared" si="6"/>
        <v>0</v>
      </c>
      <c r="L70" s="55"/>
    </row>
    <row r="71" spans="2:12" s="28" customFormat="1" ht="13.9" customHeight="1">
      <c r="B71" s="29">
        <f t="shared" si="7"/>
        <v>45</v>
      </c>
      <c r="C71" s="64" t="s">
        <v>27</v>
      </c>
      <c r="D71" s="65"/>
      <c r="E71" s="65"/>
      <c r="F71" s="66"/>
      <c r="G71" s="33">
        <v>300</v>
      </c>
      <c r="H71" s="31" t="s">
        <v>12</v>
      </c>
      <c r="I71" s="57"/>
      <c r="J71" s="57">
        <f t="shared" si="6"/>
        <v>0</v>
      </c>
      <c r="L71" s="55"/>
    </row>
    <row r="72" spans="2:12" s="28" customFormat="1" ht="13.9" customHeight="1">
      <c r="B72" s="29">
        <f t="shared" si="7"/>
        <v>46</v>
      </c>
      <c r="C72" s="64" t="s">
        <v>28</v>
      </c>
      <c r="D72" s="65"/>
      <c r="E72" s="65"/>
      <c r="F72" s="66"/>
      <c r="G72" s="33">
        <v>1</v>
      </c>
      <c r="H72" s="31" t="s">
        <v>12</v>
      </c>
      <c r="I72" s="57"/>
      <c r="J72" s="57">
        <f t="shared" si="6"/>
        <v>0</v>
      </c>
      <c r="L72" s="55"/>
    </row>
    <row r="73" spans="2:12" s="28" customFormat="1" ht="13.9" customHeight="1">
      <c r="B73" s="29">
        <f t="shared" si="7"/>
        <v>47</v>
      </c>
      <c r="C73" s="64" t="s">
        <v>29</v>
      </c>
      <c r="D73" s="65"/>
      <c r="E73" s="65"/>
      <c r="F73" s="66"/>
      <c r="G73" s="33">
        <v>1</v>
      </c>
      <c r="H73" s="31" t="s">
        <v>30</v>
      </c>
      <c r="I73" s="57"/>
      <c r="J73" s="57">
        <f t="shared" si="6"/>
        <v>0</v>
      </c>
      <c r="L73" s="55"/>
    </row>
    <row r="74" spans="2:12" s="28" customFormat="1">
      <c r="B74" s="29"/>
      <c r="C74" s="22"/>
      <c r="D74" s="22"/>
      <c r="E74" s="22"/>
      <c r="F74" s="42"/>
      <c r="G74" s="33"/>
      <c r="H74" s="31"/>
      <c r="I74" s="57"/>
      <c r="J74" s="57"/>
      <c r="L74" s="55"/>
    </row>
    <row r="75" spans="2:12" s="28" customFormat="1">
      <c r="B75" s="29"/>
      <c r="C75" s="22"/>
      <c r="D75" s="22"/>
      <c r="E75" s="22"/>
      <c r="F75" s="30" t="s">
        <v>31</v>
      </c>
      <c r="G75" s="33"/>
      <c r="H75" s="45"/>
      <c r="I75" s="57"/>
      <c r="J75" s="57"/>
      <c r="L75" s="55"/>
    </row>
    <row r="76" spans="2:12" s="28" customFormat="1">
      <c r="B76" s="29">
        <f>B73+1</f>
        <v>48</v>
      </c>
      <c r="C76" s="61" t="s">
        <v>32</v>
      </c>
      <c r="D76" s="62"/>
      <c r="E76" s="62"/>
      <c r="F76" s="63"/>
      <c r="G76" s="33">
        <v>450</v>
      </c>
      <c r="H76" s="45" t="s">
        <v>23</v>
      </c>
      <c r="I76" s="57"/>
      <c r="J76" s="57">
        <f t="shared" ref="J76:J86" si="9">G76*I76</f>
        <v>0</v>
      </c>
      <c r="L76" s="55"/>
    </row>
    <row r="77" spans="2:12" s="28" customFormat="1" ht="12.75" customHeight="1">
      <c r="B77" s="29">
        <f>B76+1</f>
        <v>49</v>
      </c>
      <c r="C77" s="61" t="s">
        <v>33</v>
      </c>
      <c r="D77" s="62"/>
      <c r="E77" s="62"/>
      <c r="F77" s="63"/>
      <c r="G77" s="33">
        <v>90</v>
      </c>
      <c r="H77" s="45" t="s">
        <v>23</v>
      </c>
      <c r="I77" s="57"/>
      <c r="J77" s="57">
        <f t="shared" si="9"/>
        <v>0</v>
      </c>
      <c r="L77" s="55"/>
    </row>
    <row r="78" spans="2:12" s="28" customFormat="1" ht="12.75" customHeight="1">
      <c r="B78" s="29">
        <f t="shared" ref="B78:B86" si="10">B77+1</f>
        <v>50</v>
      </c>
      <c r="C78" s="61" t="s">
        <v>114</v>
      </c>
      <c r="D78" s="62"/>
      <c r="E78" s="62"/>
      <c r="F78" s="63"/>
      <c r="G78" s="33">
        <v>20</v>
      </c>
      <c r="H78" s="45" t="s">
        <v>23</v>
      </c>
      <c r="I78" s="57"/>
      <c r="J78" s="57">
        <f t="shared" si="9"/>
        <v>0</v>
      </c>
      <c r="L78" s="55"/>
    </row>
    <row r="79" spans="2:12" s="28" customFormat="1" ht="12.75" customHeight="1">
      <c r="B79" s="29">
        <f t="shared" si="10"/>
        <v>51</v>
      </c>
      <c r="C79" s="61" t="s">
        <v>115</v>
      </c>
      <c r="D79" s="62"/>
      <c r="E79" s="62"/>
      <c r="F79" s="63"/>
      <c r="G79" s="33">
        <v>30</v>
      </c>
      <c r="H79" s="45" t="s">
        <v>23</v>
      </c>
      <c r="I79" s="57"/>
      <c r="J79" s="57">
        <f t="shared" si="9"/>
        <v>0</v>
      </c>
      <c r="L79" s="55"/>
    </row>
    <row r="80" spans="2:12" s="28" customFormat="1">
      <c r="B80" s="29">
        <f t="shared" si="10"/>
        <v>52</v>
      </c>
      <c r="C80" s="61" t="s">
        <v>34</v>
      </c>
      <c r="D80" s="62"/>
      <c r="E80" s="62"/>
      <c r="F80" s="63"/>
      <c r="G80" s="33">
        <v>1</v>
      </c>
      <c r="H80" s="45" t="s">
        <v>12</v>
      </c>
      <c r="I80" s="57"/>
      <c r="J80" s="57">
        <f t="shared" si="9"/>
        <v>0</v>
      </c>
      <c r="L80" s="55"/>
    </row>
    <row r="81" spans="2:12" s="28" customFormat="1">
      <c r="B81" s="29">
        <f t="shared" si="10"/>
        <v>53</v>
      </c>
      <c r="C81" s="61" t="s">
        <v>35</v>
      </c>
      <c r="D81" s="62"/>
      <c r="E81" s="62"/>
      <c r="F81" s="63"/>
      <c r="G81" s="33">
        <v>1</v>
      </c>
      <c r="H81" s="45" t="s">
        <v>12</v>
      </c>
      <c r="I81" s="57"/>
      <c r="J81" s="57">
        <f t="shared" si="9"/>
        <v>0</v>
      </c>
      <c r="L81" s="55"/>
    </row>
    <row r="82" spans="2:12" s="28" customFormat="1">
      <c r="B82" s="29">
        <f t="shared" si="10"/>
        <v>54</v>
      </c>
      <c r="C82" s="61" t="s">
        <v>36</v>
      </c>
      <c r="D82" s="62"/>
      <c r="E82" s="62"/>
      <c r="F82" s="63"/>
      <c r="G82" s="33">
        <v>250</v>
      </c>
      <c r="H82" s="31" t="s">
        <v>12</v>
      </c>
      <c r="I82" s="57"/>
      <c r="J82" s="57">
        <f t="shared" si="9"/>
        <v>0</v>
      </c>
      <c r="L82" s="55"/>
    </row>
    <row r="83" spans="2:12" s="28" customFormat="1">
      <c r="B83" s="29">
        <f t="shared" si="10"/>
        <v>55</v>
      </c>
      <c r="C83" s="61" t="s">
        <v>37</v>
      </c>
      <c r="D83" s="62"/>
      <c r="E83" s="62"/>
      <c r="F83" s="63"/>
      <c r="G83" s="45">
        <v>450</v>
      </c>
      <c r="H83" s="46" t="s">
        <v>12</v>
      </c>
      <c r="I83" s="57"/>
      <c r="J83" s="57">
        <f t="shared" si="9"/>
        <v>0</v>
      </c>
      <c r="L83" s="55"/>
    </row>
    <row r="84" spans="2:12" s="28" customFormat="1">
      <c r="B84" s="29">
        <f t="shared" si="10"/>
        <v>56</v>
      </c>
      <c r="C84" s="61" t="s">
        <v>38</v>
      </c>
      <c r="D84" s="62"/>
      <c r="E84" s="62"/>
      <c r="F84" s="63"/>
      <c r="G84" s="45">
        <v>300</v>
      </c>
      <c r="H84" s="46" t="s">
        <v>12</v>
      </c>
      <c r="I84" s="57"/>
      <c r="J84" s="57">
        <f t="shared" si="9"/>
        <v>0</v>
      </c>
      <c r="L84" s="55"/>
    </row>
    <row r="85" spans="2:12" s="28" customFormat="1">
      <c r="B85" s="29">
        <f t="shared" si="10"/>
        <v>57</v>
      </c>
      <c r="C85" s="61" t="s">
        <v>39</v>
      </c>
      <c r="D85" s="62"/>
      <c r="E85" s="62"/>
      <c r="F85" s="63"/>
      <c r="G85" s="45">
        <v>1</v>
      </c>
      <c r="H85" s="46" t="s">
        <v>12</v>
      </c>
      <c r="I85" s="57"/>
      <c r="J85" s="57">
        <f t="shared" si="9"/>
        <v>0</v>
      </c>
      <c r="L85" s="55"/>
    </row>
    <row r="86" spans="2:12" s="28" customFormat="1">
      <c r="B86" s="29">
        <f t="shared" si="10"/>
        <v>58</v>
      </c>
      <c r="C86" s="61" t="s">
        <v>40</v>
      </c>
      <c r="D86" s="62"/>
      <c r="E86" s="62"/>
      <c r="F86" s="63"/>
      <c r="G86" s="45">
        <v>1</v>
      </c>
      <c r="H86" s="46" t="s">
        <v>12</v>
      </c>
      <c r="I86" s="57"/>
      <c r="J86" s="57">
        <f t="shared" si="9"/>
        <v>0</v>
      </c>
      <c r="L86" s="55"/>
    </row>
    <row r="87" spans="2:12" s="28" customFormat="1">
      <c r="B87" s="29"/>
      <c r="C87" s="22"/>
      <c r="D87" s="22"/>
      <c r="E87" s="22"/>
      <c r="F87" s="47"/>
      <c r="G87" s="45"/>
      <c r="H87" s="46"/>
      <c r="I87" s="57"/>
      <c r="J87" s="57"/>
      <c r="L87" s="55"/>
    </row>
    <row r="88" spans="2:12" s="28" customFormat="1">
      <c r="B88" s="29"/>
      <c r="C88" s="22"/>
      <c r="D88" s="22"/>
      <c r="E88" s="22"/>
      <c r="F88" s="30" t="s">
        <v>41</v>
      </c>
      <c r="G88" s="33"/>
      <c r="H88" s="45"/>
      <c r="I88" s="57"/>
      <c r="J88" s="57"/>
      <c r="L88" s="55"/>
    </row>
    <row r="89" spans="2:12" s="28" customFormat="1" ht="12.75" customHeight="1">
      <c r="B89" s="29">
        <f>B86+1</f>
        <v>59</v>
      </c>
      <c r="C89" s="48" t="s">
        <v>42</v>
      </c>
      <c r="D89" s="49"/>
      <c r="E89" s="49"/>
      <c r="F89" s="50"/>
      <c r="G89" s="33">
        <v>210</v>
      </c>
      <c r="H89" s="45" t="s">
        <v>23</v>
      </c>
      <c r="I89" s="57"/>
      <c r="J89" s="57">
        <f t="shared" ref="J89:J107" si="11">G89*I89</f>
        <v>0</v>
      </c>
      <c r="L89" s="55"/>
    </row>
    <row r="90" spans="2:12" s="28" customFormat="1" ht="12.75" customHeight="1">
      <c r="B90" s="29">
        <f>B89+1</f>
        <v>60</v>
      </c>
      <c r="C90" s="48" t="s">
        <v>43</v>
      </c>
      <c r="D90" s="49"/>
      <c r="E90" s="49"/>
      <c r="F90" s="50"/>
      <c r="G90" s="33">
        <v>70</v>
      </c>
      <c r="H90" s="45" t="s">
        <v>23</v>
      </c>
      <c r="I90" s="57"/>
      <c r="J90" s="57">
        <f t="shared" si="11"/>
        <v>0</v>
      </c>
      <c r="L90" s="55"/>
    </row>
    <row r="91" spans="2:12" s="28" customFormat="1" ht="12.75" customHeight="1">
      <c r="B91" s="29">
        <f t="shared" ref="B91:B107" si="12">B90+1</f>
        <v>61</v>
      </c>
      <c r="C91" s="48" t="s">
        <v>44</v>
      </c>
      <c r="D91" s="49"/>
      <c r="E91" s="49"/>
      <c r="F91" s="50"/>
      <c r="G91" s="33">
        <v>220</v>
      </c>
      <c r="H91" s="45" t="s">
        <v>12</v>
      </c>
      <c r="I91" s="57"/>
      <c r="J91" s="57">
        <f t="shared" si="11"/>
        <v>0</v>
      </c>
      <c r="L91" s="55"/>
    </row>
    <row r="92" spans="2:12" s="28" customFormat="1" ht="12.75" customHeight="1">
      <c r="B92" s="29">
        <f t="shared" si="12"/>
        <v>62</v>
      </c>
      <c r="C92" s="48" t="s">
        <v>116</v>
      </c>
      <c r="D92" s="49"/>
      <c r="E92" s="49"/>
      <c r="F92" s="50"/>
      <c r="G92" s="33">
        <v>5</v>
      </c>
      <c r="H92" s="45" t="s">
        <v>12</v>
      </c>
      <c r="I92" s="57"/>
      <c r="J92" s="57">
        <f t="shared" si="11"/>
        <v>0</v>
      </c>
      <c r="L92" s="55"/>
    </row>
    <row r="93" spans="2:12" s="28" customFormat="1" ht="12.75" customHeight="1">
      <c r="B93" s="29">
        <f t="shared" si="12"/>
        <v>63</v>
      </c>
      <c r="C93" s="48" t="s">
        <v>45</v>
      </c>
      <c r="D93" s="49"/>
      <c r="E93" s="49"/>
      <c r="F93" s="50"/>
      <c r="G93" s="33">
        <v>3</v>
      </c>
      <c r="H93" s="45" t="s">
        <v>12</v>
      </c>
      <c r="I93" s="57"/>
      <c r="J93" s="57">
        <f t="shared" si="11"/>
        <v>0</v>
      </c>
      <c r="L93" s="55"/>
    </row>
    <row r="94" spans="2:12" s="28" customFormat="1" ht="12.75" customHeight="1">
      <c r="B94" s="29">
        <f t="shared" si="12"/>
        <v>64</v>
      </c>
      <c r="C94" s="48" t="s">
        <v>123</v>
      </c>
      <c r="D94" s="49"/>
      <c r="E94" s="49"/>
      <c r="F94" s="50"/>
      <c r="G94" s="33">
        <v>7</v>
      </c>
      <c r="H94" s="45" t="s">
        <v>12</v>
      </c>
      <c r="I94" s="57"/>
      <c r="J94" s="57">
        <f t="shared" si="11"/>
        <v>0</v>
      </c>
      <c r="L94" s="55"/>
    </row>
    <row r="95" spans="2:12" s="28" customFormat="1" ht="12.75" customHeight="1">
      <c r="B95" s="29">
        <f t="shared" si="12"/>
        <v>65</v>
      </c>
      <c r="C95" s="48" t="s">
        <v>117</v>
      </c>
      <c r="D95" s="49"/>
      <c r="E95" s="49"/>
      <c r="F95" s="50"/>
      <c r="G95" s="33">
        <v>230</v>
      </c>
      <c r="H95" s="45" t="s">
        <v>23</v>
      </c>
      <c r="I95" s="57"/>
      <c r="J95" s="57">
        <f t="shared" si="11"/>
        <v>0</v>
      </c>
      <c r="L95" s="55"/>
    </row>
    <row r="96" spans="2:12" s="28" customFormat="1" ht="12.75" customHeight="1">
      <c r="B96" s="29">
        <f t="shared" si="12"/>
        <v>66</v>
      </c>
      <c r="C96" s="48" t="s">
        <v>118</v>
      </c>
      <c r="D96" s="49"/>
      <c r="E96" s="49"/>
      <c r="F96" s="50"/>
      <c r="G96" s="33">
        <v>50</v>
      </c>
      <c r="H96" s="45" t="s">
        <v>23</v>
      </c>
      <c r="I96" s="57"/>
      <c r="J96" s="57">
        <f t="shared" si="11"/>
        <v>0</v>
      </c>
      <c r="L96" s="55"/>
    </row>
    <row r="97" spans="2:13" s="28" customFormat="1" ht="12.75" customHeight="1">
      <c r="B97" s="29">
        <f t="shared" si="12"/>
        <v>67</v>
      </c>
      <c r="C97" s="48" t="s">
        <v>119</v>
      </c>
      <c r="D97" s="49"/>
      <c r="E97" s="49"/>
      <c r="F97" s="50"/>
      <c r="G97" s="33">
        <v>100</v>
      </c>
      <c r="H97" s="45" t="s">
        <v>12</v>
      </c>
      <c r="I97" s="57"/>
      <c r="J97" s="57">
        <f t="shared" si="11"/>
        <v>0</v>
      </c>
    </row>
    <row r="98" spans="2:13" s="28" customFormat="1" ht="12.75" customHeight="1">
      <c r="B98" s="29">
        <f t="shared" si="12"/>
        <v>68</v>
      </c>
      <c r="C98" s="48" t="s">
        <v>120</v>
      </c>
      <c r="D98" s="49"/>
      <c r="E98" s="49"/>
      <c r="F98" s="50"/>
      <c r="G98" s="33">
        <v>100</v>
      </c>
      <c r="H98" s="45" t="s">
        <v>12</v>
      </c>
      <c r="I98" s="57"/>
      <c r="J98" s="57">
        <f t="shared" si="11"/>
        <v>0</v>
      </c>
    </row>
    <row r="99" spans="2:13" s="28" customFormat="1" ht="12.75" customHeight="1">
      <c r="B99" s="29">
        <f t="shared" si="12"/>
        <v>69</v>
      </c>
      <c r="C99" s="48" t="s">
        <v>121</v>
      </c>
      <c r="D99" s="49"/>
      <c r="E99" s="49"/>
      <c r="F99" s="50"/>
      <c r="G99" s="33">
        <v>1</v>
      </c>
      <c r="H99" s="45" t="s">
        <v>12</v>
      </c>
      <c r="I99" s="57"/>
      <c r="J99" s="57">
        <f t="shared" si="11"/>
        <v>0</v>
      </c>
      <c r="L99" s="55"/>
    </row>
    <row r="100" spans="2:13" s="28" customFormat="1" ht="12.75" customHeight="1">
      <c r="B100" s="29">
        <f t="shared" si="12"/>
        <v>70</v>
      </c>
      <c r="C100" s="48" t="s">
        <v>122</v>
      </c>
      <c r="D100" s="49"/>
      <c r="E100" s="49"/>
      <c r="F100" s="50"/>
      <c r="G100" s="33">
        <v>15</v>
      </c>
      <c r="H100" s="45" t="s">
        <v>12</v>
      </c>
      <c r="I100" s="57"/>
      <c r="J100" s="57">
        <f t="shared" si="11"/>
        <v>0</v>
      </c>
    </row>
    <row r="101" spans="2:13" s="28" customFormat="1" ht="12.75" customHeight="1">
      <c r="B101" s="29">
        <f t="shared" si="12"/>
        <v>71</v>
      </c>
      <c r="C101" s="48" t="s">
        <v>124</v>
      </c>
      <c r="D101" s="49"/>
      <c r="E101" s="49"/>
      <c r="F101" s="50"/>
      <c r="G101" s="33">
        <v>15</v>
      </c>
      <c r="H101" s="45" t="s">
        <v>12</v>
      </c>
      <c r="I101" s="57"/>
      <c r="J101" s="57">
        <f t="shared" si="11"/>
        <v>0</v>
      </c>
    </row>
    <row r="102" spans="2:13" s="28" customFormat="1" ht="12.75" customHeight="1">
      <c r="B102" s="29">
        <f t="shared" si="12"/>
        <v>72</v>
      </c>
      <c r="C102" s="48" t="s">
        <v>125</v>
      </c>
      <c r="D102" s="49"/>
      <c r="E102" s="49"/>
      <c r="F102" s="50"/>
      <c r="G102" s="33">
        <v>12</v>
      </c>
      <c r="H102" s="45" t="s">
        <v>12</v>
      </c>
      <c r="I102" s="57"/>
      <c r="J102" s="57">
        <f t="shared" si="11"/>
        <v>0</v>
      </c>
    </row>
    <row r="103" spans="2:13" s="28" customFormat="1" ht="12.75" customHeight="1">
      <c r="B103" s="29">
        <f t="shared" si="12"/>
        <v>73</v>
      </c>
      <c r="C103" s="48" t="s">
        <v>46</v>
      </c>
      <c r="D103" s="49"/>
      <c r="E103" s="49"/>
      <c r="F103" s="50"/>
      <c r="G103" s="33">
        <v>1</v>
      </c>
      <c r="H103" s="45" t="s">
        <v>12</v>
      </c>
      <c r="I103" s="57"/>
      <c r="J103" s="57">
        <f t="shared" si="11"/>
        <v>0</v>
      </c>
      <c r="L103" s="55"/>
    </row>
    <row r="104" spans="2:13" s="28" customFormat="1" ht="12.75" customHeight="1">
      <c r="B104" s="29">
        <f t="shared" si="12"/>
        <v>74</v>
      </c>
      <c r="C104" s="48" t="s">
        <v>47</v>
      </c>
      <c r="D104" s="49"/>
      <c r="E104" s="49"/>
      <c r="F104" s="50"/>
      <c r="G104" s="33">
        <v>1</v>
      </c>
      <c r="H104" s="45" t="s">
        <v>12</v>
      </c>
      <c r="I104" s="57"/>
      <c r="J104" s="57">
        <f t="shared" si="11"/>
        <v>0</v>
      </c>
      <c r="L104" s="55"/>
    </row>
    <row r="105" spans="2:13" s="28" customFormat="1" ht="12.75" customHeight="1">
      <c r="B105" s="29">
        <f t="shared" si="12"/>
        <v>75</v>
      </c>
      <c r="C105" s="48" t="s">
        <v>48</v>
      </c>
      <c r="D105" s="49"/>
      <c r="E105" s="49"/>
      <c r="F105" s="50"/>
      <c r="G105" s="33">
        <v>1</v>
      </c>
      <c r="H105" s="45" t="s">
        <v>12</v>
      </c>
      <c r="I105" s="57"/>
      <c r="J105" s="57">
        <f t="shared" si="11"/>
        <v>0</v>
      </c>
      <c r="L105" s="55"/>
    </row>
    <row r="106" spans="2:13" s="28" customFormat="1" ht="12.75" customHeight="1">
      <c r="B106" s="29">
        <f t="shared" si="12"/>
        <v>76</v>
      </c>
      <c r="C106" s="48" t="s">
        <v>49</v>
      </c>
      <c r="D106" s="49"/>
      <c r="E106" s="49"/>
      <c r="F106" s="50"/>
      <c r="G106" s="33">
        <v>1</v>
      </c>
      <c r="H106" s="45" t="s">
        <v>12</v>
      </c>
      <c r="I106" s="57"/>
      <c r="J106" s="57">
        <f t="shared" si="11"/>
        <v>0</v>
      </c>
      <c r="L106" s="55"/>
    </row>
    <row r="107" spans="2:13" s="28" customFormat="1" ht="12.75" customHeight="1">
      <c r="B107" s="29">
        <f t="shared" si="12"/>
        <v>77</v>
      </c>
      <c r="C107" s="48" t="s">
        <v>50</v>
      </c>
      <c r="D107" s="49"/>
      <c r="E107" s="49"/>
      <c r="F107" s="50"/>
      <c r="G107" s="33">
        <v>1</v>
      </c>
      <c r="H107" s="45" t="s">
        <v>12</v>
      </c>
      <c r="I107" s="57"/>
      <c r="J107" s="57">
        <f t="shared" si="11"/>
        <v>0</v>
      </c>
      <c r="L107" s="55"/>
    </row>
    <row r="108" spans="2:13" s="28" customFormat="1" ht="12.75" customHeight="1">
      <c r="B108" s="29"/>
      <c r="C108" s="49"/>
      <c r="D108" s="49"/>
      <c r="E108" s="49"/>
      <c r="F108" s="49"/>
      <c r="G108" s="33"/>
      <c r="H108" s="45"/>
      <c r="I108" s="57"/>
      <c r="J108" s="57"/>
      <c r="L108" s="55"/>
    </row>
    <row r="109" spans="2:13" s="28" customFormat="1">
      <c r="B109" s="29"/>
      <c r="C109" s="22"/>
      <c r="D109" s="22"/>
      <c r="E109" s="22"/>
      <c r="F109" s="30" t="s">
        <v>51</v>
      </c>
      <c r="G109" s="33"/>
      <c r="H109" s="33"/>
      <c r="I109" s="57"/>
      <c r="J109" s="57"/>
      <c r="L109" s="54"/>
      <c r="M109"/>
    </row>
    <row r="110" spans="2:13" s="28" customFormat="1">
      <c r="B110" s="29">
        <f>B107+1</f>
        <v>78</v>
      </c>
      <c r="C110" s="61" t="s">
        <v>52</v>
      </c>
      <c r="D110" s="62"/>
      <c r="E110" s="62"/>
      <c r="F110" s="63"/>
      <c r="G110" s="33">
        <v>1</v>
      </c>
      <c r="H110" s="45" t="s">
        <v>12</v>
      </c>
      <c r="I110" s="57"/>
      <c r="J110" s="57">
        <f t="shared" ref="J110:J123" si="13">G110*I110</f>
        <v>0</v>
      </c>
      <c r="L110" s="54"/>
      <c r="M110"/>
    </row>
    <row r="111" spans="2:13" s="28" customFormat="1" ht="12.75" customHeight="1">
      <c r="B111" s="29">
        <f>B110+1</f>
        <v>79</v>
      </c>
      <c r="C111" s="61" t="s">
        <v>53</v>
      </c>
      <c r="D111" s="62"/>
      <c r="E111" s="62"/>
      <c r="F111" s="63"/>
      <c r="G111" s="33">
        <v>1</v>
      </c>
      <c r="H111" s="45" t="s">
        <v>12</v>
      </c>
      <c r="I111" s="57"/>
      <c r="J111" s="57">
        <f t="shared" si="13"/>
        <v>0</v>
      </c>
      <c r="L111" s="54"/>
      <c r="M111"/>
    </row>
    <row r="112" spans="2:13" s="28" customFormat="1" ht="12.75" customHeight="1">
      <c r="B112" s="29">
        <f t="shared" ref="B112:B123" si="14">B111+1</f>
        <v>80</v>
      </c>
      <c r="C112" s="61" t="s">
        <v>54</v>
      </c>
      <c r="D112" s="62"/>
      <c r="E112" s="62"/>
      <c r="F112" s="63"/>
      <c r="G112" s="33">
        <v>1</v>
      </c>
      <c r="H112" s="45" t="s">
        <v>12</v>
      </c>
      <c r="I112" s="57"/>
      <c r="J112" s="57">
        <f t="shared" si="13"/>
        <v>0</v>
      </c>
      <c r="L112" s="54"/>
      <c r="M112"/>
    </row>
    <row r="113" spans="2:13" s="28" customFormat="1" ht="12.75" customHeight="1">
      <c r="B113" s="29">
        <f t="shared" si="14"/>
        <v>81</v>
      </c>
      <c r="C113" s="61" t="s">
        <v>55</v>
      </c>
      <c r="D113" s="62"/>
      <c r="E113" s="62"/>
      <c r="F113" s="63"/>
      <c r="G113" s="33">
        <v>1</v>
      </c>
      <c r="H113" s="45" t="s">
        <v>12</v>
      </c>
      <c r="I113" s="57"/>
      <c r="J113" s="57">
        <f t="shared" si="13"/>
        <v>0</v>
      </c>
      <c r="L113" s="54"/>
      <c r="M113"/>
    </row>
    <row r="114" spans="2:13" s="28" customFormat="1">
      <c r="B114" s="29">
        <f t="shared" si="14"/>
        <v>82</v>
      </c>
      <c r="C114" s="61" t="s">
        <v>56</v>
      </c>
      <c r="D114" s="62"/>
      <c r="E114" s="62"/>
      <c r="F114" s="63"/>
      <c r="G114" s="33">
        <v>1</v>
      </c>
      <c r="H114" s="45" t="s">
        <v>12</v>
      </c>
      <c r="I114" s="57"/>
      <c r="J114" s="57">
        <f t="shared" si="13"/>
        <v>0</v>
      </c>
      <c r="L114" s="54"/>
      <c r="M114"/>
    </row>
    <row r="115" spans="2:13" s="28" customFormat="1">
      <c r="B115" s="29">
        <f t="shared" si="14"/>
        <v>83</v>
      </c>
      <c r="C115" s="61" t="s">
        <v>57</v>
      </c>
      <c r="D115" s="62"/>
      <c r="E115" s="62"/>
      <c r="F115" s="63"/>
      <c r="G115" s="33">
        <v>1</v>
      </c>
      <c r="H115" s="45" t="s">
        <v>12</v>
      </c>
      <c r="I115" s="57"/>
      <c r="J115" s="57">
        <f t="shared" si="13"/>
        <v>0</v>
      </c>
      <c r="L115" s="54"/>
      <c r="M115"/>
    </row>
    <row r="116" spans="2:13" s="28" customFormat="1">
      <c r="B116" s="29">
        <f t="shared" si="14"/>
        <v>84</v>
      </c>
      <c r="C116" s="61" t="s">
        <v>58</v>
      </c>
      <c r="D116" s="62"/>
      <c r="E116" s="62"/>
      <c r="F116" s="63"/>
      <c r="G116" s="33">
        <v>1</v>
      </c>
      <c r="H116" s="45" t="s">
        <v>12</v>
      </c>
      <c r="I116" s="57"/>
      <c r="J116" s="57">
        <f t="shared" si="13"/>
        <v>0</v>
      </c>
      <c r="L116" s="54"/>
      <c r="M116"/>
    </row>
    <row r="117" spans="2:13" s="28" customFormat="1">
      <c r="B117" s="29">
        <f t="shared" si="14"/>
        <v>85</v>
      </c>
      <c r="C117" s="61" t="s">
        <v>59</v>
      </c>
      <c r="D117" s="62"/>
      <c r="E117" s="62"/>
      <c r="F117" s="63"/>
      <c r="G117" s="33">
        <v>1</v>
      </c>
      <c r="H117" s="45" t="s">
        <v>12</v>
      </c>
      <c r="I117" s="57"/>
      <c r="J117" s="57">
        <f t="shared" si="13"/>
        <v>0</v>
      </c>
      <c r="L117" s="54"/>
      <c r="M117"/>
    </row>
    <row r="118" spans="2:13" s="28" customFormat="1">
      <c r="B118" s="29">
        <f t="shared" si="14"/>
        <v>86</v>
      </c>
      <c r="C118" s="61" t="s">
        <v>60</v>
      </c>
      <c r="D118" s="62"/>
      <c r="E118" s="62"/>
      <c r="F118" s="63"/>
      <c r="G118" s="33">
        <v>1</v>
      </c>
      <c r="H118" s="45" t="s">
        <v>12</v>
      </c>
      <c r="I118" s="57"/>
      <c r="J118" s="57">
        <f t="shared" si="13"/>
        <v>0</v>
      </c>
      <c r="L118" s="54"/>
      <c r="M118"/>
    </row>
    <row r="119" spans="2:13" s="28" customFormat="1">
      <c r="B119" s="29">
        <f t="shared" si="14"/>
        <v>87</v>
      </c>
      <c r="C119" s="61" t="s">
        <v>61</v>
      </c>
      <c r="D119" s="62"/>
      <c r="E119" s="62"/>
      <c r="F119" s="63"/>
      <c r="G119" s="33">
        <v>1</v>
      </c>
      <c r="H119" s="45" t="s">
        <v>12</v>
      </c>
      <c r="I119" s="57"/>
      <c r="J119" s="57">
        <f t="shared" si="13"/>
        <v>0</v>
      </c>
      <c r="L119" s="54"/>
      <c r="M119"/>
    </row>
    <row r="120" spans="2:13" s="28" customFormat="1">
      <c r="B120" s="29">
        <f t="shared" si="14"/>
        <v>88</v>
      </c>
      <c r="C120" s="61" t="s">
        <v>62</v>
      </c>
      <c r="D120" s="62"/>
      <c r="E120" s="62"/>
      <c r="F120" s="63"/>
      <c r="G120" s="33">
        <v>1</v>
      </c>
      <c r="H120" s="45" t="s">
        <v>12</v>
      </c>
      <c r="I120" s="57"/>
      <c r="J120" s="57">
        <f t="shared" si="13"/>
        <v>0</v>
      </c>
      <c r="L120" s="54"/>
      <c r="M120"/>
    </row>
    <row r="121" spans="2:13" s="28" customFormat="1" ht="13.15" customHeight="1">
      <c r="B121" s="29">
        <f t="shared" si="14"/>
        <v>89</v>
      </c>
      <c r="C121" s="61" t="s">
        <v>63</v>
      </c>
      <c r="D121" s="62"/>
      <c r="E121" s="62"/>
      <c r="F121" s="63"/>
      <c r="G121" s="33">
        <v>1</v>
      </c>
      <c r="H121" s="45" t="s">
        <v>12</v>
      </c>
      <c r="I121" s="57"/>
      <c r="J121" s="57">
        <f t="shared" si="13"/>
        <v>0</v>
      </c>
      <c r="L121" s="54"/>
      <c r="M121"/>
    </row>
    <row r="122" spans="2:13" s="28" customFormat="1" ht="13.15" customHeight="1">
      <c r="B122" s="29">
        <f t="shared" si="14"/>
        <v>90</v>
      </c>
      <c r="C122" s="61" t="s">
        <v>64</v>
      </c>
      <c r="D122" s="62"/>
      <c r="E122" s="62"/>
      <c r="F122" s="63"/>
      <c r="G122" s="33">
        <v>1</v>
      </c>
      <c r="H122" s="45" t="s">
        <v>12</v>
      </c>
      <c r="I122" s="57"/>
      <c r="J122" s="57">
        <f t="shared" si="13"/>
        <v>0</v>
      </c>
      <c r="L122" s="54"/>
      <c r="M122"/>
    </row>
    <row r="123" spans="2:13" s="28" customFormat="1" ht="13.15" customHeight="1">
      <c r="B123" s="29">
        <f t="shared" si="14"/>
        <v>91</v>
      </c>
      <c r="C123" s="61" t="s">
        <v>65</v>
      </c>
      <c r="D123" s="62"/>
      <c r="E123" s="62"/>
      <c r="F123" s="63"/>
      <c r="G123" s="33">
        <v>1</v>
      </c>
      <c r="H123" s="45" t="s">
        <v>12</v>
      </c>
      <c r="I123" s="57"/>
      <c r="J123" s="57">
        <f t="shared" si="13"/>
        <v>0</v>
      </c>
      <c r="L123" s="54"/>
      <c r="M123"/>
    </row>
    <row r="124" spans="2:13" s="28" customFormat="1">
      <c r="C124" s="51"/>
      <c r="D124" s="51"/>
      <c r="E124" s="51"/>
      <c r="G124" s="12"/>
      <c r="H124" s="12"/>
      <c r="L124" s="54"/>
      <c r="M124"/>
    </row>
    <row r="125" spans="2:13" s="28" customFormat="1">
      <c r="C125" s="51"/>
      <c r="D125" s="51"/>
      <c r="E125" s="51"/>
      <c r="G125" s="12"/>
      <c r="H125" s="12"/>
      <c r="L125" s="54"/>
      <c r="M125"/>
    </row>
    <row r="126" spans="2:13" s="28" customFormat="1" ht="18">
      <c r="C126" s="51"/>
      <c r="D126" s="51"/>
      <c r="E126" s="51"/>
      <c r="G126" s="12"/>
      <c r="H126" s="12"/>
      <c r="I126" s="58" t="s">
        <v>127</v>
      </c>
      <c r="J126" s="59">
        <f>SUM(J19:J123)</f>
        <v>0</v>
      </c>
      <c r="L126" s="54"/>
      <c r="M126"/>
    </row>
    <row r="127" spans="2:13" s="28" customFormat="1">
      <c r="C127" s="51"/>
      <c r="D127" s="51"/>
      <c r="E127" s="51"/>
      <c r="G127" s="12"/>
      <c r="H127" s="12"/>
      <c r="L127" s="54"/>
      <c r="M127"/>
    </row>
    <row r="128" spans="2:13" s="28" customFormat="1">
      <c r="C128" s="51"/>
      <c r="D128" s="51"/>
      <c r="E128" s="51"/>
      <c r="G128" s="12"/>
      <c r="H128" s="12"/>
      <c r="L128" s="54"/>
      <c r="M128"/>
    </row>
    <row r="129" spans="2:13" s="28" customFormat="1">
      <c r="C129" s="51"/>
      <c r="D129" s="51"/>
      <c r="E129" s="51"/>
      <c r="G129" s="12"/>
      <c r="H129" s="12"/>
      <c r="L129" s="54"/>
      <c r="M129"/>
    </row>
    <row r="130" spans="2:13" s="28" customFormat="1">
      <c r="C130" s="51"/>
      <c r="D130" s="51"/>
      <c r="E130" s="51"/>
      <c r="G130" s="12"/>
      <c r="H130" s="12"/>
      <c r="L130" s="54"/>
      <c r="M130"/>
    </row>
    <row r="131" spans="2:13" s="28" customFormat="1">
      <c r="C131" s="51"/>
      <c r="D131" s="51"/>
      <c r="E131" s="51"/>
      <c r="G131" s="12"/>
      <c r="H131" s="12"/>
      <c r="L131" s="54"/>
      <c r="M131"/>
    </row>
    <row r="132" spans="2:13" s="28" customFormat="1">
      <c r="C132" s="51"/>
      <c r="D132" s="51"/>
      <c r="E132" s="51"/>
      <c r="G132" s="12"/>
      <c r="H132" s="12"/>
      <c r="L132" s="54"/>
      <c r="M132"/>
    </row>
    <row r="133" spans="2:13" s="28" customFormat="1">
      <c r="C133" s="51"/>
      <c r="D133" s="51"/>
      <c r="E133" s="51"/>
      <c r="G133" s="12"/>
      <c r="H133" s="12"/>
      <c r="L133" s="54"/>
      <c r="M133"/>
    </row>
    <row r="134" spans="2:13" s="28" customFormat="1">
      <c r="C134" s="51"/>
      <c r="D134" s="51"/>
      <c r="E134" s="51"/>
      <c r="G134" s="12"/>
      <c r="H134" s="12"/>
      <c r="L134" s="54"/>
      <c r="M134"/>
    </row>
    <row r="135" spans="2:13" s="28" customFormat="1">
      <c r="C135" s="51"/>
      <c r="D135" s="51"/>
      <c r="E135" s="51"/>
      <c r="G135" s="12"/>
      <c r="H135" s="12"/>
      <c r="L135" s="54"/>
      <c r="M135"/>
    </row>
    <row r="136" spans="2:13" s="28" customFormat="1">
      <c r="C136" s="51"/>
      <c r="D136" s="51"/>
      <c r="E136" s="51"/>
      <c r="G136" s="12"/>
      <c r="H136" s="12"/>
      <c r="L136" s="54"/>
      <c r="M136"/>
    </row>
    <row r="137" spans="2:13" s="28" customFormat="1">
      <c r="C137" s="51"/>
      <c r="D137" s="51"/>
      <c r="E137" s="51"/>
      <c r="G137" s="12"/>
      <c r="H137" s="12"/>
      <c r="L137" s="54"/>
      <c r="M137"/>
    </row>
    <row r="138" spans="2:13" s="28" customFormat="1">
      <c r="C138" s="51"/>
      <c r="D138" s="51"/>
      <c r="E138" s="51"/>
      <c r="G138" s="12"/>
      <c r="H138" s="12"/>
      <c r="L138" s="54"/>
      <c r="M138"/>
    </row>
    <row r="139" spans="2:13" s="28" customFormat="1">
      <c r="C139" s="51"/>
      <c r="D139" s="51"/>
      <c r="E139" s="51"/>
      <c r="G139" s="12"/>
      <c r="H139" s="12"/>
      <c r="L139" s="54"/>
      <c r="M139"/>
    </row>
    <row r="140" spans="2:13" s="28" customFormat="1">
      <c r="C140" s="51"/>
      <c r="D140" s="51"/>
      <c r="E140" s="51"/>
      <c r="G140" s="12"/>
      <c r="H140" s="12"/>
      <c r="L140" s="54"/>
      <c r="M140"/>
    </row>
    <row r="141" spans="2:13" s="28" customFormat="1">
      <c r="C141" s="51"/>
      <c r="D141" s="51"/>
      <c r="E141" s="51"/>
      <c r="G141" s="12"/>
      <c r="H141" s="12"/>
      <c r="L141" s="54"/>
      <c r="M141"/>
    </row>
    <row r="142" spans="2:13">
      <c r="B142" s="13"/>
      <c r="C142" s="13"/>
      <c r="D142" s="13"/>
      <c r="E142" s="13"/>
      <c r="F142" s="16"/>
      <c r="G142" s="17"/>
      <c r="H142" s="18"/>
      <c r="I142" s="19"/>
      <c r="J142" s="20"/>
    </row>
    <row r="143" spans="2:13">
      <c r="F143" s="10"/>
    </row>
    <row r="144" spans="2:13" s="28" customFormat="1">
      <c r="C144" s="51"/>
      <c r="D144" s="51"/>
      <c r="E144" s="51"/>
      <c r="G144" s="12"/>
      <c r="H144" s="12"/>
      <c r="L144" s="54"/>
      <c r="M144"/>
    </row>
    <row r="145" spans="3:13" s="28" customFormat="1">
      <c r="C145" s="51"/>
      <c r="D145" s="51"/>
      <c r="E145" s="51"/>
      <c r="G145" s="12"/>
      <c r="H145" s="12"/>
      <c r="L145" s="54"/>
      <c r="M145"/>
    </row>
    <row r="146" spans="3:13" s="28" customFormat="1">
      <c r="C146" s="51"/>
      <c r="D146" s="51"/>
      <c r="E146" s="51"/>
      <c r="G146" s="12"/>
      <c r="H146" s="12"/>
      <c r="L146" s="54"/>
      <c r="M146"/>
    </row>
    <row r="147" spans="3:13" s="28" customFormat="1">
      <c r="C147" s="51"/>
      <c r="D147" s="51"/>
      <c r="E147" s="51"/>
      <c r="G147" s="12"/>
      <c r="H147" s="12"/>
      <c r="L147" s="54"/>
      <c r="M147"/>
    </row>
    <row r="148" spans="3:13" s="28" customFormat="1">
      <c r="C148" s="51"/>
      <c r="D148" s="51"/>
      <c r="E148" s="51"/>
      <c r="G148" s="12"/>
      <c r="H148" s="12"/>
      <c r="L148" s="54"/>
      <c r="M148"/>
    </row>
    <row r="149" spans="3:13" s="28" customFormat="1">
      <c r="C149" s="51"/>
      <c r="D149" s="51"/>
      <c r="E149" s="51"/>
      <c r="G149" s="12"/>
      <c r="H149" s="12"/>
      <c r="L149" s="54"/>
      <c r="M149"/>
    </row>
    <row r="150" spans="3:13" s="28" customFormat="1">
      <c r="C150" s="51"/>
      <c r="D150" s="51"/>
      <c r="E150" s="51"/>
      <c r="G150" s="12"/>
      <c r="H150" s="12"/>
      <c r="L150" s="54"/>
      <c r="M150"/>
    </row>
    <row r="151" spans="3:13" s="28" customFormat="1">
      <c r="C151" s="51"/>
      <c r="D151" s="51"/>
      <c r="E151" s="51"/>
      <c r="G151" s="12"/>
      <c r="H151" s="12"/>
      <c r="L151" s="54"/>
      <c r="M151"/>
    </row>
    <row r="152" spans="3:13" s="28" customFormat="1">
      <c r="C152" s="51"/>
      <c r="D152" s="51"/>
      <c r="E152" s="51"/>
      <c r="G152" s="12"/>
      <c r="H152" s="12"/>
      <c r="L152" s="54"/>
      <c r="M152"/>
    </row>
    <row r="153" spans="3:13" s="28" customFormat="1">
      <c r="C153" s="51"/>
      <c r="D153" s="51"/>
      <c r="E153" s="51"/>
      <c r="G153" s="12"/>
      <c r="H153" s="12"/>
      <c r="L153" s="54"/>
      <c r="M153"/>
    </row>
    <row r="154" spans="3:13" s="28" customFormat="1">
      <c r="C154" s="51"/>
      <c r="D154" s="51"/>
      <c r="E154" s="51"/>
      <c r="G154" s="12"/>
      <c r="H154" s="12"/>
      <c r="L154" s="54"/>
      <c r="M154"/>
    </row>
    <row r="155" spans="3:13" s="28" customFormat="1">
      <c r="C155" s="51"/>
      <c r="D155" s="51"/>
      <c r="E155" s="51"/>
      <c r="G155" s="12"/>
      <c r="H155" s="12"/>
      <c r="L155" s="54"/>
      <c r="M155"/>
    </row>
    <row r="156" spans="3:13" s="28" customFormat="1">
      <c r="C156" s="51"/>
      <c r="D156" s="51"/>
      <c r="E156" s="51"/>
      <c r="G156" s="12"/>
      <c r="H156" s="12"/>
      <c r="L156" s="54"/>
      <c r="M156"/>
    </row>
    <row r="157" spans="3:13" s="28" customFormat="1">
      <c r="C157" s="51"/>
      <c r="D157" s="51"/>
      <c r="E157" s="51"/>
      <c r="G157" s="12"/>
      <c r="H157" s="12"/>
      <c r="L157" s="54"/>
      <c r="M157"/>
    </row>
    <row r="158" spans="3:13" s="28" customFormat="1">
      <c r="C158" s="51"/>
      <c r="D158" s="51"/>
      <c r="E158" s="51"/>
      <c r="G158" s="12"/>
      <c r="H158" s="12"/>
      <c r="L158" s="54"/>
      <c r="M158"/>
    </row>
    <row r="159" spans="3:13" s="28" customFormat="1">
      <c r="C159" s="51"/>
      <c r="D159" s="51"/>
      <c r="E159" s="51"/>
      <c r="G159" s="12"/>
      <c r="H159" s="12"/>
      <c r="L159" s="54"/>
      <c r="M159"/>
    </row>
    <row r="160" spans="3:13" s="28" customFormat="1">
      <c r="C160" s="51"/>
      <c r="D160" s="51"/>
      <c r="E160" s="51"/>
      <c r="G160" s="12"/>
      <c r="H160" s="12"/>
      <c r="L160" s="54"/>
      <c r="M160"/>
    </row>
    <row r="161" spans="3:13" s="28" customFormat="1">
      <c r="C161" s="51"/>
      <c r="D161" s="51"/>
      <c r="E161" s="51"/>
      <c r="G161" s="12"/>
      <c r="H161" s="12"/>
      <c r="L161" s="54"/>
      <c r="M161"/>
    </row>
    <row r="162" spans="3:13" s="28" customFormat="1">
      <c r="C162" s="51"/>
      <c r="D162" s="51"/>
      <c r="E162" s="51"/>
      <c r="G162" s="12"/>
      <c r="H162" s="12"/>
      <c r="L162" s="54"/>
      <c r="M162"/>
    </row>
    <row r="163" spans="3:13" s="28" customFormat="1">
      <c r="C163" s="51"/>
      <c r="D163" s="51"/>
      <c r="E163" s="51"/>
      <c r="G163" s="12"/>
      <c r="H163" s="12"/>
      <c r="L163" s="54"/>
      <c r="M163"/>
    </row>
    <row r="164" spans="3:13" s="28" customFormat="1">
      <c r="C164" s="51"/>
      <c r="D164" s="51"/>
      <c r="E164" s="51"/>
      <c r="G164" s="12"/>
      <c r="H164" s="12"/>
      <c r="L164" s="54"/>
      <c r="M164"/>
    </row>
    <row r="165" spans="3:13" s="28" customFormat="1">
      <c r="C165" s="51"/>
      <c r="D165" s="51"/>
      <c r="E165" s="51"/>
      <c r="G165" s="12"/>
      <c r="H165" s="12"/>
      <c r="L165" s="54"/>
      <c r="M165"/>
    </row>
    <row r="166" spans="3:13" s="28" customFormat="1">
      <c r="C166" s="51"/>
      <c r="D166" s="51"/>
      <c r="E166" s="51"/>
      <c r="G166" s="12"/>
      <c r="H166" s="12"/>
      <c r="L166" s="54"/>
      <c r="M166"/>
    </row>
    <row r="167" spans="3:13" s="28" customFormat="1">
      <c r="C167" s="51"/>
      <c r="D167" s="51"/>
      <c r="E167" s="51"/>
      <c r="G167" s="12"/>
      <c r="H167" s="12"/>
      <c r="L167" s="54"/>
      <c r="M167"/>
    </row>
    <row r="168" spans="3:13" s="28" customFormat="1">
      <c r="C168" s="51"/>
      <c r="D168" s="51"/>
      <c r="E168" s="51"/>
      <c r="G168" s="12"/>
      <c r="H168" s="12"/>
      <c r="L168" s="54"/>
      <c r="M168"/>
    </row>
    <row r="169" spans="3:13" s="28" customFormat="1">
      <c r="C169" s="51"/>
      <c r="D169" s="51"/>
      <c r="E169" s="51"/>
      <c r="G169" s="12"/>
      <c r="H169" s="12"/>
      <c r="L169" s="54"/>
      <c r="M169"/>
    </row>
    <row r="170" spans="3:13" s="28" customFormat="1">
      <c r="C170" s="51"/>
      <c r="D170" s="51"/>
      <c r="E170" s="51"/>
      <c r="G170" s="12"/>
      <c r="H170" s="12"/>
      <c r="L170" s="54"/>
      <c r="M170"/>
    </row>
    <row r="171" spans="3:13" s="28" customFormat="1">
      <c r="C171" s="51"/>
      <c r="D171" s="51"/>
      <c r="E171" s="51"/>
      <c r="G171" s="12"/>
      <c r="H171" s="12"/>
      <c r="L171" s="54"/>
      <c r="M171"/>
    </row>
    <row r="172" spans="3:13" s="28" customFormat="1">
      <c r="C172" s="51"/>
      <c r="D172" s="51"/>
      <c r="E172" s="51"/>
      <c r="G172" s="12"/>
      <c r="H172" s="12"/>
      <c r="L172" s="54"/>
      <c r="M172"/>
    </row>
    <row r="173" spans="3:13" s="28" customFormat="1">
      <c r="C173" s="51"/>
      <c r="D173" s="51"/>
      <c r="E173" s="51"/>
      <c r="G173" s="12"/>
      <c r="H173" s="12"/>
      <c r="L173" s="54"/>
      <c r="M173"/>
    </row>
    <row r="174" spans="3:13" s="28" customFormat="1">
      <c r="C174" s="51"/>
      <c r="D174" s="51"/>
      <c r="E174" s="51"/>
      <c r="G174" s="12"/>
      <c r="H174" s="12"/>
      <c r="L174" s="54"/>
      <c r="M174"/>
    </row>
    <row r="175" spans="3:13" s="28" customFormat="1">
      <c r="C175" s="51"/>
      <c r="D175" s="51"/>
      <c r="E175" s="51"/>
      <c r="G175" s="12"/>
      <c r="H175" s="12"/>
      <c r="L175" s="54"/>
      <c r="M175"/>
    </row>
    <row r="176" spans="3:13" s="28" customFormat="1">
      <c r="C176" s="51"/>
      <c r="D176" s="51"/>
      <c r="E176" s="51"/>
      <c r="G176" s="12"/>
      <c r="H176" s="12"/>
      <c r="L176" s="54"/>
      <c r="M176"/>
    </row>
    <row r="177" spans="3:13" s="28" customFormat="1">
      <c r="C177" s="51"/>
      <c r="D177" s="51"/>
      <c r="E177" s="51"/>
      <c r="G177" s="12"/>
      <c r="H177" s="12"/>
      <c r="L177" s="54"/>
      <c r="M177"/>
    </row>
    <row r="178" spans="3:13" s="28" customFormat="1">
      <c r="C178" s="51"/>
      <c r="D178" s="51"/>
      <c r="E178" s="51"/>
      <c r="G178" s="12"/>
      <c r="H178" s="12"/>
      <c r="L178" s="54"/>
      <c r="M178"/>
    </row>
    <row r="179" spans="3:13" s="28" customFormat="1">
      <c r="C179" s="51"/>
      <c r="D179" s="51"/>
      <c r="E179" s="51"/>
      <c r="G179" s="12"/>
      <c r="H179" s="12"/>
      <c r="L179" s="54"/>
      <c r="M179"/>
    </row>
    <row r="180" spans="3:13" s="28" customFormat="1">
      <c r="C180" s="51"/>
      <c r="D180" s="51"/>
      <c r="E180" s="51"/>
      <c r="G180" s="12"/>
      <c r="H180" s="12"/>
      <c r="L180" s="54"/>
      <c r="M180"/>
    </row>
    <row r="181" spans="3:13" s="28" customFormat="1">
      <c r="C181" s="51"/>
      <c r="D181" s="51"/>
      <c r="E181" s="51"/>
      <c r="G181" s="12"/>
      <c r="H181" s="12"/>
      <c r="L181" s="54"/>
      <c r="M181"/>
    </row>
    <row r="182" spans="3:13" s="28" customFormat="1">
      <c r="C182" s="51"/>
      <c r="D182" s="51"/>
      <c r="E182" s="51"/>
      <c r="G182" s="12"/>
      <c r="H182" s="12"/>
      <c r="L182" s="54"/>
      <c r="M182"/>
    </row>
    <row r="183" spans="3:13" s="28" customFormat="1">
      <c r="C183" s="51"/>
      <c r="D183" s="51"/>
      <c r="E183" s="51"/>
      <c r="G183" s="12"/>
      <c r="H183" s="12"/>
      <c r="L183" s="54"/>
      <c r="M183"/>
    </row>
    <row r="184" spans="3:13" s="28" customFormat="1">
      <c r="C184" s="51"/>
      <c r="D184" s="51"/>
      <c r="E184" s="51"/>
      <c r="G184" s="12"/>
      <c r="H184" s="12"/>
      <c r="L184" s="54"/>
      <c r="M184"/>
    </row>
    <row r="185" spans="3:13" s="28" customFormat="1">
      <c r="C185" s="51"/>
      <c r="D185" s="51"/>
      <c r="E185" s="51"/>
      <c r="G185" s="12"/>
      <c r="H185" s="12"/>
      <c r="L185" s="54"/>
      <c r="M185"/>
    </row>
    <row r="186" spans="3:13" s="28" customFormat="1">
      <c r="C186" s="51"/>
      <c r="D186" s="51"/>
      <c r="E186" s="51"/>
      <c r="G186" s="12"/>
      <c r="H186" s="12"/>
      <c r="L186" s="54"/>
      <c r="M186"/>
    </row>
    <row r="187" spans="3:13" s="28" customFormat="1">
      <c r="C187" s="51"/>
      <c r="D187" s="51"/>
      <c r="E187" s="51"/>
      <c r="G187" s="12"/>
      <c r="H187" s="12"/>
      <c r="L187" s="54"/>
      <c r="M187"/>
    </row>
    <row r="188" spans="3:13" s="28" customFormat="1">
      <c r="C188" s="51"/>
      <c r="D188" s="51"/>
      <c r="E188" s="51"/>
      <c r="G188" s="12"/>
      <c r="H188" s="12"/>
      <c r="L188" s="54"/>
      <c r="M188"/>
    </row>
    <row r="189" spans="3:13" s="28" customFormat="1">
      <c r="C189" s="51"/>
      <c r="D189" s="51"/>
      <c r="E189" s="51"/>
      <c r="G189" s="12"/>
      <c r="H189" s="12"/>
      <c r="L189" s="54"/>
      <c r="M189"/>
    </row>
  </sheetData>
  <mergeCells count="60">
    <mergeCell ref="C20:F20"/>
    <mergeCell ref="C22:F22"/>
    <mergeCell ref="C47:F47"/>
    <mergeCell ref="C21:F21"/>
    <mergeCell ref="B11:J12"/>
    <mergeCell ref="H13:I13"/>
    <mergeCell ref="G16:H16"/>
    <mergeCell ref="I16:J16"/>
    <mergeCell ref="C19:F19"/>
    <mergeCell ref="C48:F48"/>
    <mergeCell ref="C43:F43"/>
    <mergeCell ref="C45:F45"/>
    <mergeCell ref="C46:F46"/>
    <mergeCell ref="C44:F44"/>
    <mergeCell ref="C51:F51"/>
    <mergeCell ref="C56:F56"/>
    <mergeCell ref="C57:F57"/>
    <mergeCell ref="C49:F49"/>
    <mergeCell ref="C50:F50"/>
    <mergeCell ref="C66:F66"/>
    <mergeCell ref="C58:F58"/>
    <mergeCell ref="C59:F59"/>
    <mergeCell ref="C60:F60"/>
    <mergeCell ref="C61:F61"/>
    <mergeCell ref="C63:F63"/>
    <mergeCell ref="C64:F64"/>
    <mergeCell ref="C62:F62"/>
    <mergeCell ref="C65:F65"/>
    <mergeCell ref="C67:F67"/>
    <mergeCell ref="C79:F79"/>
    <mergeCell ref="C73:F73"/>
    <mergeCell ref="C76:F76"/>
    <mergeCell ref="C77:F77"/>
    <mergeCell ref="C78:F78"/>
    <mergeCell ref="C68:F68"/>
    <mergeCell ref="C69:F69"/>
    <mergeCell ref="C70:F70"/>
    <mergeCell ref="C71:F71"/>
    <mergeCell ref="C72:F72"/>
    <mergeCell ref="C111:F111"/>
    <mergeCell ref="C80:F80"/>
    <mergeCell ref="C81:F81"/>
    <mergeCell ref="C82:F82"/>
    <mergeCell ref="C118:F118"/>
    <mergeCell ref="C112:F112"/>
    <mergeCell ref="C113:F113"/>
    <mergeCell ref="C114:F114"/>
    <mergeCell ref="C115:F115"/>
    <mergeCell ref="C116:F116"/>
    <mergeCell ref="C117:F117"/>
    <mergeCell ref="C83:F83"/>
    <mergeCell ref="C84:F84"/>
    <mergeCell ref="C85:F85"/>
    <mergeCell ref="C86:F86"/>
    <mergeCell ref="C110:F110"/>
    <mergeCell ref="C119:F119"/>
    <mergeCell ref="C120:F120"/>
    <mergeCell ref="C121:F121"/>
    <mergeCell ref="C122:F122"/>
    <mergeCell ref="C123:F123"/>
  </mergeCells>
  <pageMargins left="0.70866141732283472" right="0.70866141732283472" top="0.78740157480314965" bottom="0.78740157480314965" header="0.31496062992125984" footer="0.31496062992125984"/>
  <pageSetup paperSize="9" scale="7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Vít</dc:creator>
  <cp:lastModifiedBy>Gryc</cp:lastModifiedBy>
  <cp:lastPrinted>2020-09-18T09:06:34Z</cp:lastPrinted>
  <dcterms:created xsi:type="dcterms:W3CDTF">2006-11-29T17:17:37Z</dcterms:created>
  <dcterms:modified xsi:type="dcterms:W3CDTF">2022-02-25T08:01:41Z</dcterms:modified>
</cp:coreProperties>
</file>